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stitucional\"/>
    </mc:Choice>
  </mc:AlternateContent>
  <xr:revisionPtr revIDLastSave="0" documentId="8_{944BB6E9-312F-4B95-BB06-B6306C134BB3}" xr6:coauthVersionLast="47" xr6:coauthVersionMax="47" xr10:uidLastSave="{00000000-0000-0000-0000-000000000000}"/>
  <bookViews>
    <workbookView xWindow="-120" yWindow="-120" windowWidth="20730" windowHeight="11040" xr2:uid="{DCEB6879-FC76-4220-B681-651572F13C3C}"/>
  </bookViews>
  <sheets>
    <sheet name="Casinos" sheetId="1" r:id="rId1"/>
    <sheet name="Parque_y_Operaciones" sheetId="2" r:id="rId2"/>
    <sheet name="Parámetros" sheetId="3" r:id="rId3"/>
  </sheets>
  <definedNames>
    <definedName name="_xlnm._FilterDatabase" localSheetId="1" hidden="1">Parque_y_Operaciones!$A$1:$S$496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D110" i="2"/>
  <c r="E110" i="2"/>
  <c r="D111" i="2"/>
  <c r="E111" i="2"/>
  <c r="D112" i="2"/>
  <c r="E112" i="2"/>
  <c r="D113" i="2"/>
  <c r="E113" i="2"/>
  <c r="D114" i="2"/>
  <c r="E114" i="2"/>
  <c r="D115" i="2"/>
  <c r="E115" i="2"/>
  <c r="D116" i="2"/>
  <c r="E116" i="2"/>
  <c r="D117" i="2"/>
  <c r="E117" i="2"/>
  <c r="D118" i="2"/>
  <c r="E118" i="2"/>
  <c r="D119" i="2"/>
  <c r="E119" i="2"/>
  <c r="D120" i="2"/>
  <c r="E120" i="2"/>
  <c r="D121" i="2"/>
  <c r="E121" i="2"/>
  <c r="D122" i="2"/>
  <c r="E122" i="2"/>
  <c r="D123" i="2"/>
  <c r="E123" i="2"/>
  <c r="D124" i="2"/>
  <c r="E124" i="2"/>
  <c r="D125" i="2"/>
  <c r="E125" i="2"/>
  <c r="D126" i="2"/>
  <c r="E126" i="2"/>
  <c r="D127" i="2"/>
  <c r="E127" i="2"/>
  <c r="D128" i="2"/>
  <c r="E128" i="2"/>
  <c r="D129" i="2"/>
  <c r="E129" i="2"/>
  <c r="D130" i="2"/>
  <c r="E130" i="2"/>
  <c r="D131" i="2"/>
  <c r="E131" i="2"/>
  <c r="D132" i="2"/>
  <c r="E132" i="2"/>
  <c r="D133" i="2"/>
  <c r="E133" i="2"/>
  <c r="D134" i="2"/>
  <c r="E134" i="2"/>
  <c r="D135" i="2"/>
  <c r="E135" i="2"/>
  <c r="D136" i="2"/>
  <c r="E136" i="2"/>
  <c r="D137" i="2"/>
  <c r="E137" i="2"/>
  <c r="D138" i="2"/>
  <c r="E138" i="2"/>
  <c r="D139" i="2"/>
  <c r="E139" i="2"/>
  <c r="D140" i="2"/>
  <c r="E140" i="2"/>
  <c r="D141" i="2"/>
  <c r="E141" i="2"/>
  <c r="D142" i="2"/>
  <c r="E142" i="2"/>
  <c r="D143" i="2"/>
  <c r="E143" i="2"/>
  <c r="D144" i="2"/>
  <c r="E144" i="2"/>
  <c r="D145" i="2"/>
  <c r="E145" i="2"/>
  <c r="D146" i="2"/>
  <c r="E146" i="2"/>
  <c r="D147" i="2"/>
  <c r="E147" i="2"/>
  <c r="D148" i="2"/>
  <c r="E148" i="2"/>
  <c r="D149" i="2"/>
  <c r="E149" i="2"/>
  <c r="D150" i="2"/>
  <c r="E150" i="2"/>
  <c r="D151" i="2"/>
  <c r="E151" i="2"/>
  <c r="D152" i="2"/>
  <c r="E152" i="2"/>
  <c r="D153" i="2"/>
  <c r="E153" i="2"/>
  <c r="D154" i="2"/>
  <c r="E154" i="2"/>
  <c r="D155" i="2"/>
  <c r="E155" i="2"/>
  <c r="D156" i="2"/>
  <c r="E156" i="2"/>
  <c r="D157" i="2"/>
  <c r="E157" i="2"/>
  <c r="D158" i="2"/>
  <c r="E158" i="2"/>
  <c r="D159" i="2"/>
  <c r="E159" i="2"/>
  <c r="D160" i="2"/>
  <c r="E160" i="2"/>
  <c r="D161" i="2"/>
  <c r="E161" i="2"/>
  <c r="D162" i="2"/>
  <c r="E162" i="2"/>
  <c r="D163" i="2"/>
  <c r="E163" i="2"/>
  <c r="D164" i="2"/>
  <c r="E164" i="2"/>
  <c r="D165" i="2"/>
  <c r="E165" i="2"/>
  <c r="D166" i="2"/>
  <c r="E166" i="2"/>
  <c r="D167" i="2"/>
  <c r="E167" i="2"/>
  <c r="D168" i="2"/>
  <c r="E168" i="2"/>
  <c r="D169" i="2"/>
  <c r="E169" i="2"/>
  <c r="D170" i="2"/>
  <c r="E170" i="2"/>
  <c r="D171" i="2"/>
  <c r="E171" i="2"/>
  <c r="D172" i="2"/>
  <c r="E172" i="2"/>
  <c r="D173" i="2"/>
  <c r="E173" i="2"/>
  <c r="D174" i="2"/>
  <c r="E174" i="2"/>
  <c r="D175" i="2"/>
  <c r="E175" i="2"/>
  <c r="D176" i="2"/>
  <c r="E176" i="2"/>
  <c r="D177" i="2"/>
  <c r="E177" i="2"/>
  <c r="D178" i="2"/>
  <c r="E178" i="2"/>
  <c r="D179" i="2"/>
  <c r="E179" i="2"/>
  <c r="D180" i="2"/>
  <c r="E180" i="2"/>
  <c r="D181" i="2"/>
  <c r="E181" i="2"/>
  <c r="D182" i="2"/>
  <c r="E182" i="2"/>
  <c r="D183" i="2"/>
  <c r="E183" i="2"/>
  <c r="D184" i="2"/>
  <c r="E184" i="2"/>
  <c r="D185" i="2"/>
  <c r="E185" i="2"/>
  <c r="D186" i="2"/>
  <c r="E186" i="2"/>
  <c r="D187" i="2"/>
  <c r="E187" i="2"/>
  <c r="D188" i="2"/>
  <c r="E188" i="2"/>
  <c r="D189" i="2"/>
  <c r="E189" i="2"/>
  <c r="D190" i="2"/>
  <c r="E190" i="2"/>
  <c r="D191" i="2"/>
  <c r="E191" i="2"/>
  <c r="D192" i="2"/>
  <c r="E192" i="2"/>
  <c r="D193" i="2"/>
  <c r="E193" i="2"/>
  <c r="D194" i="2"/>
  <c r="E194" i="2"/>
  <c r="D195" i="2"/>
  <c r="E195" i="2"/>
  <c r="D196" i="2"/>
  <c r="E196" i="2"/>
  <c r="D197" i="2"/>
  <c r="E197" i="2"/>
  <c r="D198" i="2"/>
  <c r="E198" i="2"/>
  <c r="D199" i="2"/>
  <c r="E199" i="2"/>
  <c r="D200" i="2"/>
  <c r="E200" i="2"/>
  <c r="D201" i="2"/>
  <c r="E201" i="2"/>
  <c r="D202" i="2"/>
  <c r="E202" i="2"/>
  <c r="D203" i="2"/>
  <c r="E203" i="2"/>
  <c r="D204" i="2"/>
  <c r="E204" i="2"/>
  <c r="D205" i="2"/>
  <c r="E205" i="2"/>
  <c r="D206" i="2"/>
  <c r="E206" i="2"/>
  <c r="D207" i="2"/>
  <c r="E207" i="2"/>
  <c r="D208" i="2"/>
  <c r="E208" i="2"/>
  <c r="D209" i="2"/>
  <c r="E209" i="2"/>
  <c r="D210" i="2"/>
  <c r="E210" i="2"/>
  <c r="D211" i="2"/>
  <c r="E211" i="2"/>
  <c r="D212" i="2"/>
  <c r="E212" i="2"/>
  <c r="D213" i="2"/>
  <c r="E213" i="2"/>
  <c r="D214" i="2"/>
  <c r="E214" i="2"/>
  <c r="D215" i="2"/>
  <c r="E215" i="2"/>
  <c r="D216" i="2"/>
  <c r="E216" i="2"/>
  <c r="D217" i="2"/>
  <c r="E217" i="2"/>
  <c r="D218" i="2"/>
  <c r="E218" i="2"/>
  <c r="D219" i="2"/>
  <c r="E219" i="2"/>
  <c r="D220" i="2"/>
  <c r="E220" i="2"/>
  <c r="D221" i="2"/>
  <c r="E221" i="2"/>
  <c r="D222" i="2"/>
  <c r="E222" i="2"/>
  <c r="D223" i="2"/>
  <c r="E223" i="2"/>
  <c r="D224" i="2"/>
  <c r="E224" i="2"/>
  <c r="D225" i="2"/>
  <c r="E225" i="2"/>
  <c r="D226" i="2"/>
  <c r="E226" i="2"/>
  <c r="D227" i="2"/>
  <c r="E227" i="2"/>
  <c r="D228" i="2"/>
  <c r="E228" i="2"/>
  <c r="D229" i="2"/>
  <c r="E229" i="2"/>
  <c r="D230" i="2"/>
  <c r="E230" i="2"/>
  <c r="D231" i="2"/>
  <c r="E231" i="2"/>
  <c r="D232" i="2"/>
  <c r="E232" i="2"/>
  <c r="D233" i="2"/>
  <c r="E233" i="2"/>
  <c r="D234" i="2"/>
  <c r="E234" i="2"/>
  <c r="D235" i="2"/>
  <c r="E235" i="2"/>
  <c r="D236" i="2"/>
  <c r="E236" i="2"/>
  <c r="D237" i="2"/>
  <c r="E237" i="2"/>
  <c r="D238" i="2"/>
  <c r="E238" i="2"/>
  <c r="D239" i="2"/>
  <c r="E239" i="2"/>
  <c r="D240" i="2"/>
  <c r="E240" i="2"/>
  <c r="D241" i="2"/>
  <c r="E241" i="2"/>
  <c r="D242" i="2"/>
  <c r="E242" i="2"/>
  <c r="D243" i="2"/>
  <c r="E243" i="2"/>
  <c r="D244" i="2"/>
  <c r="E244" i="2"/>
  <c r="D245" i="2"/>
  <c r="E245" i="2"/>
  <c r="D246" i="2"/>
  <c r="E246" i="2"/>
  <c r="D247" i="2"/>
  <c r="E247" i="2"/>
  <c r="D248" i="2"/>
  <c r="E248" i="2"/>
  <c r="D249" i="2"/>
  <c r="E249" i="2"/>
  <c r="D250" i="2"/>
  <c r="E250" i="2"/>
  <c r="D251" i="2"/>
  <c r="E251" i="2"/>
  <c r="D252" i="2"/>
  <c r="E252" i="2"/>
  <c r="D253" i="2"/>
  <c r="E253" i="2"/>
  <c r="D254" i="2"/>
  <c r="E254" i="2"/>
  <c r="D255" i="2"/>
  <c r="E255" i="2"/>
  <c r="D256" i="2"/>
  <c r="E256" i="2"/>
  <c r="D257" i="2"/>
  <c r="E257" i="2"/>
  <c r="D258" i="2"/>
  <c r="E258" i="2"/>
  <c r="D259" i="2"/>
  <c r="E259" i="2"/>
  <c r="D260" i="2"/>
  <c r="E260" i="2"/>
  <c r="D261" i="2"/>
  <c r="E261" i="2"/>
  <c r="D262" i="2"/>
  <c r="E262" i="2"/>
  <c r="D263" i="2"/>
  <c r="E263" i="2"/>
  <c r="D264" i="2"/>
  <c r="E264" i="2"/>
  <c r="D265" i="2"/>
  <c r="E265" i="2"/>
  <c r="D266" i="2"/>
  <c r="E266" i="2"/>
  <c r="D267" i="2"/>
  <c r="E267" i="2"/>
  <c r="D268" i="2"/>
  <c r="E268" i="2"/>
  <c r="D269" i="2"/>
  <c r="E269" i="2"/>
  <c r="D270" i="2"/>
  <c r="E270" i="2"/>
  <c r="D271" i="2"/>
  <c r="E271" i="2"/>
  <c r="D272" i="2"/>
  <c r="E272" i="2"/>
  <c r="D273" i="2"/>
  <c r="E273" i="2"/>
  <c r="D274" i="2"/>
  <c r="E274" i="2"/>
  <c r="D275" i="2"/>
  <c r="E275" i="2"/>
  <c r="D276" i="2"/>
  <c r="E276" i="2"/>
  <c r="D277" i="2"/>
  <c r="E277" i="2"/>
  <c r="D278" i="2"/>
  <c r="E278" i="2"/>
  <c r="D279" i="2"/>
  <c r="E279" i="2"/>
  <c r="D280" i="2"/>
  <c r="E280" i="2"/>
  <c r="D281" i="2"/>
  <c r="E281" i="2"/>
  <c r="D282" i="2"/>
  <c r="E282" i="2"/>
  <c r="D283" i="2"/>
  <c r="E283" i="2"/>
  <c r="D284" i="2"/>
  <c r="E284" i="2"/>
  <c r="D285" i="2"/>
  <c r="E285" i="2"/>
  <c r="D286" i="2"/>
  <c r="E286" i="2"/>
  <c r="D287" i="2"/>
  <c r="E287" i="2"/>
  <c r="D288" i="2"/>
  <c r="E288" i="2"/>
  <c r="D289" i="2"/>
  <c r="E289" i="2"/>
  <c r="D290" i="2"/>
  <c r="E290" i="2"/>
  <c r="D291" i="2"/>
  <c r="E291" i="2"/>
  <c r="D292" i="2"/>
  <c r="E292" i="2"/>
  <c r="D293" i="2"/>
  <c r="E293" i="2"/>
  <c r="D294" i="2"/>
  <c r="E294" i="2"/>
  <c r="D295" i="2"/>
  <c r="E295" i="2"/>
  <c r="D296" i="2"/>
  <c r="E296" i="2"/>
  <c r="D297" i="2"/>
  <c r="E297" i="2"/>
  <c r="D298" i="2"/>
  <c r="E298" i="2"/>
  <c r="D299" i="2"/>
  <c r="E299" i="2"/>
  <c r="D300" i="2"/>
  <c r="E300" i="2"/>
  <c r="D301" i="2"/>
  <c r="E301" i="2"/>
  <c r="D302" i="2"/>
  <c r="E302" i="2"/>
  <c r="D303" i="2"/>
  <c r="E303" i="2"/>
  <c r="D304" i="2"/>
  <c r="E304" i="2"/>
  <c r="D305" i="2"/>
  <c r="E305" i="2"/>
  <c r="D306" i="2"/>
  <c r="E306" i="2"/>
  <c r="D307" i="2"/>
  <c r="E307" i="2"/>
  <c r="D308" i="2"/>
  <c r="E308" i="2"/>
  <c r="D309" i="2"/>
  <c r="E309" i="2"/>
  <c r="D310" i="2"/>
  <c r="E310" i="2"/>
  <c r="D311" i="2"/>
  <c r="E311" i="2"/>
  <c r="D312" i="2"/>
  <c r="E312" i="2"/>
  <c r="D313" i="2"/>
  <c r="E313" i="2"/>
  <c r="D314" i="2"/>
  <c r="E314" i="2"/>
  <c r="D315" i="2"/>
  <c r="E315" i="2"/>
  <c r="D316" i="2"/>
  <c r="E316" i="2"/>
  <c r="D317" i="2"/>
  <c r="E317" i="2"/>
  <c r="D318" i="2"/>
  <c r="E318" i="2"/>
  <c r="D319" i="2"/>
  <c r="E319" i="2"/>
  <c r="D320" i="2"/>
  <c r="E320" i="2"/>
  <c r="D321" i="2"/>
  <c r="E321" i="2"/>
  <c r="D322" i="2"/>
  <c r="E322" i="2"/>
  <c r="D323" i="2"/>
  <c r="E323" i="2"/>
  <c r="D324" i="2"/>
  <c r="E324" i="2"/>
  <c r="D325" i="2"/>
  <c r="E325" i="2"/>
  <c r="D326" i="2"/>
  <c r="E326" i="2"/>
  <c r="D327" i="2"/>
  <c r="E327" i="2"/>
  <c r="D328" i="2"/>
  <c r="E328" i="2"/>
  <c r="D329" i="2"/>
  <c r="E329" i="2"/>
  <c r="D330" i="2"/>
  <c r="E330" i="2"/>
  <c r="D331" i="2"/>
  <c r="E331" i="2"/>
  <c r="D332" i="2"/>
  <c r="E332" i="2"/>
  <c r="D333" i="2"/>
  <c r="E333" i="2"/>
  <c r="D334" i="2"/>
  <c r="E334" i="2"/>
  <c r="D335" i="2"/>
  <c r="E335" i="2"/>
  <c r="D336" i="2"/>
  <c r="E336" i="2"/>
  <c r="D337" i="2"/>
  <c r="E337" i="2"/>
  <c r="D338" i="2"/>
  <c r="E338" i="2"/>
  <c r="D339" i="2"/>
  <c r="E339" i="2"/>
  <c r="D340" i="2"/>
  <c r="E340" i="2"/>
  <c r="D341" i="2"/>
  <c r="E341" i="2"/>
  <c r="D342" i="2"/>
  <c r="E342" i="2"/>
  <c r="D343" i="2"/>
  <c r="E343" i="2"/>
  <c r="D344" i="2"/>
  <c r="E344" i="2"/>
  <c r="D345" i="2"/>
  <c r="E345" i="2"/>
  <c r="D346" i="2"/>
  <c r="E346" i="2"/>
  <c r="D347" i="2"/>
  <c r="E347" i="2"/>
  <c r="D348" i="2"/>
  <c r="E348" i="2"/>
  <c r="D349" i="2"/>
  <c r="E349" i="2"/>
  <c r="D350" i="2"/>
  <c r="E350" i="2"/>
  <c r="D351" i="2"/>
  <c r="E351" i="2"/>
  <c r="D352" i="2"/>
  <c r="E352" i="2"/>
  <c r="D353" i="2"/>
  <c r="E353" i="2"/>
  <c r="D354" i="2"/>
  <c r="E354" i="2"/>
  <c r="D355" i="2"/>
  <c r="E355" i="2"/>
  <c r="D356" i="2"/>
  <c r="E356" i="2"/>
  <c r="D357" i="2"/>
  <c r="E357" i="2"/>
  <c r="D358" i="2"/>
  <c r="E358" i="2"/>
  <c r="D359" i="2"/>
  <c r="E359" i="2"/>
  <c r="D360" i="2"/>
  <c r="E360" i="2"/>
  <c r="D361" i="2"/>
  <c r="E361" i="2"/>
  <c r="D362" i="2"/>
  <c r="E362" i="2"/>
  <c r="D363" i="2"/>
  <c r="E363" i="2"/>
  <c r="D364" i="2"/>
  <c r="E364" i="2"/>
  <c r="D365" i="2"/>
  <c r="E365" i="2"/>
  <c r="D366" i="2"/>
  <c r="E366" i="2"/>
  <c r="D367" i="2"/>
  <c r="E367" i="2"/>
  <c r="D368" i="2"/>
  <c r="E368" i="2"/>
  <c r="D369" i="2"/>
  <c r="E369" i="2"/>
  <c r="D370" i="2"/>
  <c r="E370" i="2"/>
  <c r="D371" i="2"/>
  <c r="E371" i="2"/>
  <c r="D372" i="2"/>
  <c r="E372" i="2"/>
  <c r="D373" i="2"/>
  <c r="E373" i="2"/>
  <c r="D374" i="2"/>
  <c r="E374" i="2"/>
  <c r="D375" i="2"/>
  <c r="E375" i="2"/>
  <c r="D376" i="2"/>
  <c r="E376" i="2"/>
  <c r="D377" i="2"/>
  <c r="E377" i="2"/>
  <c r="D378" i="2"/>
  <c r="E378" i="2"/>
  <c r="D379" i="2"/>
  <c r="E379" i="2"/>
  <c r="D380" i="2"/>
  <c r="E380" i="2"/>
  <c r="D381" i="2"/>
  <c r="E381" i="2"/>
  <c r="D382" i="2"/>
  <c r="E382" i="2"/>
  <c r="D383" i="2"/>
  <c r="E383" i="2"/>
  <c r="D384" i="2"/>
  <c r="E384" i="2"/>
  <c r="D385" i="2"/>
  <c r="E385" i="2"/>
  <c r="D386" i="2"/>
  <c r="E386" i="2"/>
  <c r="D387" i="2"/>
  <c r="E387" i="2"/>
  <c r="D388" i="2"/>
  <c r="E388" i="2"/>
  <c r="D389" i="2"/>
  <c r="E389" i="2"/>
  <c r="D390" i="2"/>
  <c r="E390" i="2"/>
  <c r="D391" i="2"/>
  <c r="E391" i="2"/>
  <c r="D392" i="2"/>
  <c r="E392" i="2"/>
  <c r="D393" i="2"/>
  <c r="E393" i="2"/>
  <c r="D394" i="2"/>
  <c r="E394" i="2"/>
  <c r="D395" i="2"/>
  <c r="E395" i="2"/>
  <c r="D396" i="2"/>
  <c r="E396" i="2"/>
  <c r="D397" i="2"/>
  <c r="E397" i="2"/>
  <c r="D398" i="2"/>
  <c r="E398" i="2"/>
  <c r="D399" i="2"/>
  <c r="E399" i="2"/>
  <c r="D400" i="2"/>
  <c r="E400" i="2"/>
  <c r="D401" i="2"/>
  <c r="E401" i="2"/>
  <c r="D402" i="2"/>
  <c r="E402" i="2"/>
  <c r="D403" i="2"/>
  <c r="E403" i="2"/>
  <c r="D404" i="2"/>
  <c r="E404" i="2"/>
  <c r="D405" i="2"/>
  <c r="E405" i="2"/>
  <c r="D406" i="2"/>
  <c r="E406" i="2"/>
  <c r="D407" i="2"/>
  <c r="E407" i="2"/>
  <c r="D408" i="2"/>
  <c r="E408" i="2"/>
  <c r="D409" i="2"/>
  <c r="E409" i="2"/>
  <c r="D410" i="2"/>
  <c r="E410" i="2"/>
  <c r="D411" i="2"/>
  <c r="E411" i="2"/>
  <c r="D412" i="2"/>
  <c r="E412" i="2"/>
  <c r="D413" i="2"/>
  <c r="E413" i="2"/>
  <c r="D414" i="2"/>
  <c r="E414" i="2"/>
  <c r="D415" i="2"/>
  <c r="E415" i="2"/>
  <c r="D416" i="2"/>
  <c r="E416" i="2"/>
  <c r="D417" i="2"/>
  <c r="E417" i="2"/>
  <c r="D418" i="2"/>
  <c r="E418" i="2"/>
  <c r="D419" i="2"/>
  <c r="E419" i="2"/>
  <c r="D420" i="2"/>
  <c r="E420" i="2"/>
  <c r="D421" i="2"/>
  <c r="E421" i="2"/>
  <c r="D422" i="2"/>
  <c r="E422" i="2"/>
  <c r="D423" i="2"/>
  <c r="E423" i="2"/>
  <c r="D424" i="2"/>
  <c r="E424" i="2"/>
  <c r="D425" i="2"/>
  <c r="E425" i="2"/>
  <c r="D426" i="2"/>
  <c r="E426" i="2"/>
  <c r="D427" i="2"/>
  <c r="E427" i="2"/>
  <c r="D428" i="2"/>
  <c r="E428" i="2"/>
  <c r="D429" i="2"/>
  <c r="E429" i="2"/>
  <c r="D430" i="2"/>
  <c r="E430" i="2"/>
  <c r="D431" i="2"/>
  <c r="E431" i="2"/>
  <c r="D432" i="2"/>
  <c r="E432" i="2"/>
  <c r="D433" i="2"/>
  <c r="E433" i="2"/>
  <c r="D434" i="2"/>
  <c r="E434" i="2"/>
  <c r="D435" i="2"/>
  <c r="E435" i="2"/>
  <c r="D436" i="2"/>
  <c r="E436" i="2"/>
  <c r="D437" i="2"/>
  <c r="E437" i="2"/>
  <c r="D438" i="2"/>
  <c r="E438" i="2"/>
  <c r="D439" i="2"/>
  <c r="E439" i="2"/>
  <c r="D440" i="2"/>
  <c r="E440" i="2"/>
  <c r="D441" i="2"/>
  <c r="E441" i="2"/>
  <c r="D442" i="2"/>
  <c r="E442" i="2"/>
  <c r="D443" i="2"/>
  <c r="E443" i="2"/>
  <c r="D444" i="2"/>
  <c r="E444" i="2"/>
  <c r="D445" i="2"/>
  <c r="E445" i="2"/>
  <c r="D446" i="2"/>
  <c r="E446" i="2"/>
  <c r="D447" i="2"/>
  <c r="E447" i="2"/>
  <c r="D448" i="2"/>
  <c r="E448" i="2"/>
  <c r="D449" i="2"/>
  <c r="E449" i="2"/>
  <c r="D450" i="2"/>
  <c r="E450" i="2"/>
  <c r="D451" i="2"/>
  <c r="E451" i="2"/>
  <c r="D452" i="2"/>
  <c r="E452" i="2"/>
  <c r="D453" i="2"/>
  <c r="E453" i="2"/>
  <c r="D454" i="2"/>
  <c r="E454" i="2"/>
  <c r="D455" i="2"/>
  <c r="E455" i="2"/>
  <c r="D456" i="2"/>
  <c r="E456" i="2"/>
  <c r="D457" i="2"/>
  <c r="E457" i="2"/>
  <c r="D458" i="2"/>
  <c r="E458" i="2"/>
  <c r="D459" i="2"/>
  <c r="E459" i="2"/>
  <c r="D460" i="2"/>
  <c r="E460" i="2"/>
  <c r="D461" i="2"/>
  <c r="E461" i="2"/>
  <c r="D462" i="2"/>
  <c r="E462" i="2"/>
  <c r="D463" i="2"/>
  <c r="E463" i="2"/>
  <c r="D464" i="2"/>
  <c r="E464" i="2"/>
  <c r="D465" i="2"/>
  <c r="E465" i="2"/>
  <c r="D466" i="2"/>
  <c r="E466" i="2"/>
  <c r="D467" i="2"/>
  <c r="E467" i="2"/>
  <c r="D468" i="2"/>
  <c r="E468" i="2"/>
  <c r="D469" i="2"/>
  <c r="E469" i="2"/>
  <c r="D470" i="2"/>
  <c r="E470" i="2"/>
  <c r="D471" i="2"/>
  <c r="E471" i="2"/>
  <c r="D472" i="2"/>
  <c r="E472" i="2"/>
  <c r="D473" i="2"/>
  <c r="E473" i="2"/>
  <c r="D474" i="2"/>
  <c r="E474" i="2"/>
  <c r="D475" i="2"/>
  <c r="E475" i="2"/>
  <c r="D476" i="2"/>
  <c r="E476" i="2"/>
  <c r="D477" i="2"/>
  <c r="E477" i="2"/>
  <c r="D478" i="2"/>
  <c r="E478" i="2"/>
  <c r="D479" i="2"/>
  <c r="E479" i="2"/>
  <c r="D480" i="2"/>
  <c r="E480" i="2"/>
  <c r="D481" i="2"/>
  <c r="E481" i="2"/>
  <c r="D482" i="2"/>
  <c r="E482" i="2"/>
  <c r="D483" i="2"/>
  <c r="E483" i="2"/>
  <c r="D484" i="2"/>
  <c r="E484" i="2"/>
  <c r="D485" i="2"/>
  <c r="E485" i="2"/>
  <c r="D486" i="2"/>
  <c r="E486" i="2"/>
  <c r="D487" i="2"/>
  <c r="E487" i="2"/>
  <c r="D488" i="2"/>
  <c r="E488" i="2"/>
  <c r="D489" i="2"/>
  <c r="E489" i="2"/>
  <c r="D490" i="2"/>
  <c r="E490" i="2"/>
  <c r="D491" i="2"/>
  <c r="E491" i="2"/>
  <c r="D492" i="2"/>
  <c r="E492" i="2"/>
  <c r="D493" i="2"/>
  <c r="E493" i="2"/>
  <c r="D494" i="2"/>
  <c r="E494" i="2"/>
  <c r="D495" i="2"/>
  <c r="E495" i="2"/>
  <c r="D496" i="2"/>
  <c r="E496" i="2"/>
  <c r="E2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2" i="2"/>
</calcChain>
</file>

<file path=xl/sharedStrings.xml><?xml version="1.0" encoding="utf-8"?>
<sst xmlns="http://schemas.openxmlformats.org/spreadsheetml/2006/main" count="5109" uniqueCount="1417">
  <si>
    <t>ID_CASINO</t>
  </si>
  <si>
    <t>Dirección </t>
  </si>
  <si>
    <t>Comuna</t>
  </si>
  <si>
    <t>Región</t>
  </si>
  <si>
    <t>CUT_COMUNA</t>
  </si>
  <si>
    <t>CUT_REGION</t>
  </si>
  <si>
    <t>sitio web</t>
  </si>
  <si>
    <t>RUT </t>
  </si>
  <si>
    <t>Casino Luckia Arica</t>
  </si>
  <si>
    <t>Casino Luckia Arica S.A.</t>
  </si>
  <si>
    <t>Av. Chile 1108, Arica</t>
  </si>
  <si>
    <t>De Arica y Parinacota</t>
  </si>
  <si>
    <t>Arica</t>
  </si>
  <si>
    <t>http://www.casinoluckiaarica.cl/</t>
  </si>
  <si>
    <t>76.360.942-1</t>
  </si>
  <si>
    <t>Latin Gaming Calama S.A.</t>
  </si>
  <si>
    <t>Balmaceda Interior 2680, Calama.</t>
  </si>
  <si>
    <t>Antofagasta</t>
  </si>
  <si>
    <t>http://www.marinadelsol.cl/calama/web</t>
  </si>
  <si>
    <t>Calama</t>
  </si>
  <si>
    <t>Marina del Sol Calama</t>
  </si>
  <si>
    <t>99.599.080-6</t>
  </si>
  <si>
    <t>Enjoy Antofagasta</t>
  </si>
  <si>
    <t>Operaciones El Escorial S.A.</t>
  </si>
  <si>
    <t>Av. Angamos 01455, Antofagasta.</t>
  </si>
  <si>
    <t>http://www.enjoy.cl</t>
  </si>
  <si>
    <t>99.597.870-9</t>
  </si>
  <si>
    <t>Antay Casino &amp; Hotel</t>
  </si>
  <si>
    <t>Gran Casino de Copiapó S.A.</t>
  </si>
  <si>
    <t>Los Carrera 2440, Copiapó</t>
  </si>
  <si>
    <t>Atacama</t>
  </si>
  <si>
    <t>Copiapó</t>
  </si>
  <si>
    <t>http://www.antaycasinohotel.cl</t>
  </si>
  <si>
    <t>99.598.680-9</t>
  </si>
  <si>
    <t>Ovalle Casino &amp; Resort</t>
  </si>
  <si>
    <t>Sector Altos de Tuquí, 2711 Avenida Manuel Peñafiel (Ruta D-43, Ovalle-La Serena), esquina Callejón Huamalata, Ovalle</t>
  </si>
  <si>
    <t>Coquimbo</t>
  </si>
  <si>
    <t>Ovalle</t>
  </si>
  <si>
    <t>http://www.ovallecasinoresort.cl</t>
  </si>
  <si>
    <t>76.264.328-6</t>
  </si>
  <si>
    <t>Enjoy Viña del Mar</t>
  </si>
  <si>
    <t>San Martin 199, Viña del Mar.</t>
  </si>
  <si>
    <t>Valparaíso</t>
  </si>
  <si>
    <t>Viña del Mar</t>
  </si>
  <si>
    <t>http://www.enjoy.cl/#/vi%C3%B1a-del-mar</t>
  </si>
  <si>
    <t>76.598.536-6</t>
  </si>
  <si>
    <t>Casino de Juegos del Pacífico</t>
  </si>
  <si>
    <t>Casino de Juegos del Pacífico S.A.</t>
  </si>
  <si>
    <t>Av. Ramón Barros Luco N° 105, Paseo Bellamar s/n, San Antonio</t>
  </si>
  <si>
    <t>San Antonio</t>
  </si>
  <si>
    <t>http://www.enjoy.cl/</t>
  </si>
  <si>
    <t>99.599.760-6</t>
  </si>
  <si>
    <t>Casino Rinconada S.A.</t>
  </si>
  <si>
    <t>Rinconada</t>
  </si>
  <si>
    <t>Fundo La Cuesta s/n, Ruta 57 Los Libertadores, Rinconada</t>
  </si>
  <si>
    <t>99.598.900-K</t>
  </si>
  <si>
    <t>Sun Monticello</t>
  </si>
  <si>
    <t>San Francisco Investment S.A.</t>
  </si>
  <si>
    <t>Del Libertador Gral. Bernardo O´Higgins</t>
  </si>
  <si>
    <t>http://www.sunmonticello.cl/</t>
  </si>
  <si>
    <t>Mostazal</t>
  </si>
  <si>
    <t>Kilómetro 57 Ruta 5 Sur, Mostazal</t>
  </si>
  <si>
    <t>76.299.170-5</t>
  </si>
  <si>
    <t>Casino de Colchagua</t>
  </si>
  <si>
    <t>Casino de Colchagua S.A.</t>
  </si>
  <si>
    <t>Av. Errázuriz 255, Santa Cruz</t>
  </si>
  <si>
    <t>Santa Cruz</t>
  </si>
  <si>
    <t>http://www.casinocolchagua.cl/</t>
  </si>
  <si>
    <t>99.598.660-4</t>
  </si>
  <si>
    <t>Gran Casino de Talca</t>
  </si>
  <si>
    <t>Casino de Juegos de Talca S.A.</t>
  </si>
  <si>
    <t>Av. Circunvalación Oriente 1055</t>
  </si>
  <si>
    <t>Del Maule</t>
  </si>
  <si>
    <t>Talca</t>
  </si>
  <si>
    <t>http://www.grancasinodetalca.cl/</t>
  </si>
  <si>
    <t>76.293.740-9</t>
  </si>
  <si>
    <t>Marina del Sol</t>
  </si>
  <si>
    <t>Marina del Sol S.A.</t>
  </si>
  <si>
    <t>Calle A, N° 909, Brisa del Sol, Talcahuano</t>
  </si>
  <si>
    <t>Talcahuano</t>
  </si>
  <si>
    <t>Del Bío Bío</t>
  </si>
  <si>
    <t>http://www.marinadelsol.cl/</t>
  </si>
  <si>
    <t>99.599.350-3</t>
  </si>
  <si>
    <t>Casino Gran Los Ángeles S.A.</t>
  </si>
  <si>
    <t>Colo-Colo N° 565, Los Ángeles</t>
  </si>
  <si>
    <t>Los Ángeles</t>
  </si>
  <si>
    <t>http://www.grancasinolosangeles.cl./</t>
  </si>
  <si>
    <t>99.599.340-6</t>
  </si>
  <si>
    <t>Dreams Temuco</t>
  </si>
  <si>
    <t>Casino de Juegos Temuco S.A.</t>
  </si>
  <si>
    <t>Av. Alemania 0945, Temuco</t>
  </si>
  <si>
    <t>Temuco</t>
  </si>
  <si>
    <t>De La Araucanía</t>
  </si>
  <si>
    <t>http://www.mundodreams.com/</t>
  </si>
  <si>
    <t>99.597.880-6</t>
  </si>
  <si>
    <t>Marina del Sol Osorno</t>
  </si>
  <si>
    <t>Latin Gaming Osorno S.A.</t>
  </si>
  <si>
    <t>Ejército 395, Osorno</t>
  </si>
  <si>
    <t>Osorno</t>
  </si>
  <si>
    <t>De Los Lagos</t>
  </si>
  <si>
    <t>http://www.marinadelsol.cl/osorno/web/</t>
  </si>
  <si>
    <t>99.599.120-9</t>
  </si>
  <si>
    <t>Dreams Valdivia</t>
  </si>
  <si>
    <t>Casino de Juegos Valdivia S.A.</t>
  </si>
  <si>
    <t>Carampangue 190, Valdivia</t>
  </si>
  <si>
    <t>Valdivia</t>
  </si>
  <si>
    <t>De Los Ríos</t>
  </si>
  <si>
    <t>99.597.790-7</t>
  </si>
  <si>
    <t>Enjoy Chiloé</t>
  </si>
  <si>
    <t>Rantrur S.A.</t>
  </si>
  <si>
    <t>Castro</t>
  </si>
  <si>
    <t>Ruta 5 Sur N°2053, Castro, Región de Los Lagos</t>
  </si>
  <si>
    <t>Dreams Coyhaique</t>
  </si>
  <si>
    <t>Casino de Juegos Coyhaique S.A.</t>
  </si>
  <si>
    <t>Magallanes 131, Coyhaique</t>
  </si>
  <si>
    <t>Coyhaique</t>
  </si>
  <si>
    <t>Aysén del Gral. Carlos Ibáñez</t>
  </si>
  <si>
    <t>99.599.010-5</t>
  </si>
  <si>
    <t>Dreams Punta Arenas</t>
  </si>
  <si>
    <t>Casino de Juegos Punta Arenas S.A.</t>
  </si>
  <si>
    <t>Calle O'Higgins Nº 1235, Punta Arenas.</t>
  </si>
  <si>
    <t xml:space="preserve"> Punta Arenas</t>
  </si>
  <si>
    <t>Magallanes</t>
  </si>
  <si>
    <t>99.599.450-K</t>
  </si>
  <si>
    <t>latitud</t>
  </si>
  <si>
    <t>longitud</t>
  </si>
  <si>
    <t>02</t>
  </si>
  <si>
    <t>03</t>
  </si>
  <si>
    <t>02101</t>
  </si>
  <si>
    <t>02201</t>
  </si>
  <si>
    <t>03101</t>
  </si>
  <si>
    <t>04</t>
  </si>
  <si>
    <t>06</t>
  </si>
  <si>
    <t>09</t>
  </si>
  <si>
    <t>04301</t>
  </si>
  <si>
    <t>05</t>
  </si>
  <si>
    <t>05109</t>
  </si>
  <si>
    <t>05601</t>
  </si>
  <si>
    <t>05303</t>
  </si>
  <si>
    <t>07</t>
  </si>
  <si>
    <t>06110</t>
  </si>
  <si>
    <t>06310</t>
  </si>
  <si>
    <t>07101</t>
  </si>
  <si>
    <t>08110</t>
  </si>
  <si>
    <t>08301</t>
  </si>
  <si>
    <t>08</t>
  </si>
  <si>
    <t>09101</t>
  </si>
  <si>
    <t>LGC</t>
  </si>
  <si>
    <t>OCR</t>
  </si>
  <si>
    <t>SFI</t>
  </si>
  <si>
    <t>CJT</t>
  </si>
  <si>
    <t>LGO</t>
  </si>
  <si>
    <t>CJV</t>
  </si>
  <si>
    <t>CJC</t>
  </si>
  <si>
    <t>COP</t>
  </si>
  <si>
    <t>RAN</t>
  </si>
  <si>
    <t>VDM</t>
  </si>
  <si>
    <t>CLA</t>
  </si>
  <si>
    <t>MST</t>
  </si>
  <si>
    <t>TAL</t>
  </si>
  <si>
    <t>PAR</t>
  </si>
  <si>
    <t>ANG</t>
  </si>
  <si>
    <t>COL</t>
  </si>
  <si>
    <t>RIN</t>
  </si>
  <si>
    <t>PAC</t>
  </si>
  <si>
    <t>ESC</t>
  </si>
  <si>
    <t>Ruleta</t>
  </si>
  <si>
    <t>Cartas</t>
  </si>
  <si>
    <t>Dados</t>
  </si>
  <si>
    <t>Enjoy Santiago</t>
  </si>
  <si>
    <t>Marina del Sol Chillán</t>
  </si>
  <si>
    <t>Marina del Sol Talcahuano</t>
  </si>
  <si>
    <t>Casino Puerta Norte S.A.</t>
  </si>
  <si>
    <t>Casino de Juegos de Iquique</t>
  </si>
  <si>
    <t>Campos del Norte S.A.</t>
  </si>
  <si>
    <t>Kuden S.A.</t>
  </si>
  <si>
    <t>Casinos de Juego</t>
  </si>
  <si>
    <t>N° de Máquinas de Azar</t>
  </si>
  <si>
    <t>N° de Posiciones de Bingo</t>
  </si>
  <si>
    <t>Chillán</t>
  </si>
  <si>
    <t>Los Angeles</t>
  </si>
  <si>
    <t>Punta Arenas</t>
  </si>
  <si>
    <t>Iquique</t>
  </si>
  <si>
    <t>Pucón</t>
  </si>
  <si>
    <t>Puerto Varas</t>
  </si>
  <si>
    <t>Casinos municipales</t>
  </si>
  <si>
    <t>Casinos autorizados por la ley N° 19.995</t>
  </si>
  <si>
    <t>INGRESOS BRUTOS DEL JUEGO O WIN ($)</t>
  </si>
  <si>
    <t>IMPUESTO ESPECÍFICO AL JUEGO ($)</t>
  </si>
  <si>
    <t>s/i</t>
  </si>
  <si>
    <t>IVA AL JUEGO ($)</t>
  </si>
  <si>
    <t>IMPUESTO POR ENTRADAS ($)</t>
  </si>
  <si>
    <t>GASTO PROMEDIO POR VISITA ($)</t>
  </si>
  <si>
    <t>Tipo de casino</t>
  </si>
  <si>
    <t>Periodo</t>
  </si>
  <si>
    <t xml:space="preserve">NÚMERO DE VISITAS </t>
  </si>
  <si>
    <t>código</t>
  </si>
  <si>
    <t>nombre_comercial</t>
  </si>
  <si>
    <t>razón social</t>
  </si>
  <si>
    <t>CDM</t>
  </si>
  <si>
    <t>Casino del Mar S.A.</t>
  </si>
  <si>
    <t>Antonio Martínez y Cía.</t>
  </si>
  <si>
    <t>MCH</t>
  </si>
  <si>
    <t>Marina del Sol Chillán S.A.</t>
  </si>
  <si>
    <t>Gran Casino Los Ángeles</t>
  </si>
  <si>
    <t>ARI</t>
  </si>
  <si>
    <t>Casino Puerta Norte</t>
  </si>
  <si>
    <t>Casino de Juegos de Iquique S.A.</t>
  </si>
  <si>
    <t>IQQ</t>
  </si>
  <si>
    <t>COQ</t>
  </si>
  <si>
    <t>Campos del Norte</t>
  </si>
  <si>
    <t>Enjoy Pucón</t>
  </si>
  <si>
    <t>PUC</t>
  </si>
  <si>
    <t>Sociedad Plaza Casino S.A.</t>
  </si>
  <si>
    <t>PVA</t>
  </si>
  <si>
    <t>Dreams Puerto Varas</t>
  </si>
  <si>
    <t>Casino Natales</t>
  </si>
  <si>
    <t>Inversiones del Sur S.A.</t>
  </si>
  <si>
    <t>NAT</t>
  </si>
  <si>
    <t>Home | Bienes Raíces</t>
  </si>
  <si>
    <t>TABLA COMUNAS</t>
  </si>
  <si>
    <t>A continuación se presenta una Tabla con el listado de Comunas con sus respectivos códigos del SII y de Tesorería.</t>
  </si>
  <si>
    <t>Conara SII </t>
  </si>
  <si>
    <t>Nombre Comuna</t>
  </si>
  <si>
    <t>Código Tesorería</t>
  </si>
  <si>
    <t>ARICA</t>
  </si>
  <si>
    <t>CAMARONES</t>
  </si>
  <si>
    <t>IQUIQUE</t>
  </si>
  <si>
    <t>PICA</t>
  </si>
  <si>
    <t>POZO ALMONTE</t>
  </si>
  <si>
    <t>HUARA</t>
  </si>
  <si>
    <t>CAMINA</t>
  </si>
  <si>
    <t>COLCHANE</t>
  </si>
  <si>
    <t>ALTO HOSPICIO</t>
  </si>
  <si>
    <t>PUTRE</t>
  </si>
  <si>
    <t>GENERAL LAGOS</t>
  </si>
  <si>
    <t>TOCOPILLA</t>
  </si>
  <si>
    <t>MARIA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</si>
  <si>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</si>
  <si>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</si>
  <si>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</si>
  <si>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</si>
  <si>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</si>
  <si>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</si>
  <si>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</si>
  <si>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CHANARAL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</si>
  <si>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</si>
  <si>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</si>
  <si>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</si>
  <si>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</si>
  <si>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</si>
  <si>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</si>
  <si>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</si>
  <si>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</si>
  <si>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</si>
  <si>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</si>
  <si>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</si>
  <si>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</si>
  <si>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VICUNA</t>
  </si>
  <si>
    <t>PAIHUANO</t>
  </si>
  <si>
    <t>OVALLE</t>
  </si>
  <si>
    <t>MONTE PATRIA</t>
  </si>
  <si>
    <t>PUNITAQUI</t>
  </si>
  <si>
    <t>COMBARBALA</t>
  </si>
  <si>
    <t>RIO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</si>
  <si>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</si>
  <si>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</si>
  <si>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</si>
  <si>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</si>
  <si>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</si>
  <si>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</si>
  <si>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</si>
  <si>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</si>
  <si>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</si>
  <si>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</si>
  <si>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VALPARAISO</t>
  </si>
  <si>
    <t>VINA DEL MAR</t>
  </si>
  <si>
    <t>VILLA ALEMANA</t>
  </si>
  <si>
    <t>QUILPUE</t>
  </si>
  <si>
    <t>CASABLANCA</t>
  </si>
  <si>
    <t>QUINTERO</t>
  </si>
  <si>
    <t>PUCHUNCAVI</t>
  </si>
  <si>
    <t>JUAN FERNANDEZ</t>
  </si>
  <si>
    <t>CONCON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</si>
  <si>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</si>
  <si>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</si>
  <si>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</si>
  <si>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</si>
  <si>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</si>
  <si>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</si>
  <si>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</si>
  <si>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</si>
  <si>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</si>
  <si>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</si>
  <si>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</si>
  <si>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</si>
  <si>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OLMUE</t>
  </si>
  <si>
    <t>SAN FELIPE</t>
  </si>
  <si>
    <t>PANQUEHUE</t>
  </si>
  <si>
    <t>CATEMU</t>
  </si>
  <si>
    <t>PUTAENDO</t>
  </si>
  <si>
    <t>SANTA MARIA</t>
  </si>
  <si>
    <t>LLAY-LLAY</t>
  </si>
  <si>
    <t>LOS ANDES</t>
  </si>
  <si>
    <t>CALLE LARGA</t>
  </si>
  <si>
    <t>SAN ESTEBAN</t>
  </si>
  <si>
    <t>RINCONADA</t>
  </si>
  <si>
    <t>RANCAGUA</t>
  </si>
  <si>
    <t>MACHALI</t>
  </si>
  <si>
    <t>GRANEROS</t>
  </si>
  <si>
    <t>SAN FRANCISCO DE MOSTAZAL</t>
  </si>
  <si>
    <t>DONIHUE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</si>
  <si>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</si>
  <si>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</si>
  <si>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</si>
  <si>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</si>
  <si>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</si>
  <si>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</si>
  <si>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</si>
  <si>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</si>
  <si>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</si>
  <si>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</si>
  <si>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</si>
  <si>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</si>
  <si>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</si>
  <si>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</si>
  <si>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</si>
  <si>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</si>
  <si>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</si>
  <si>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</si>
  <si>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</si>
  <si>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</si>
  <si>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CHEPICA</t>
  </si>
  <si>
    <t>PUMANQUE</t>
  </si>
  <si>
    <t>PICHILEMU</t>
  </si>
  <si>
    <t>NAVIDAD</t>
  </si>
  <si>
    <t>LITUECHE</t>
  </si>
  <si>
    <t>LA ESTRELLA</t>
  </si>
  <si>
    <t>MARCHIGUE</t>
  </si>
  <si>
    <t>PAREDONES</t>
  </si>
  <si>
    <t>CURICO</t>
  </si>
  <si>
    <t>TENO</t>
  </si>
  <si>
    <t>ROMERAL</t>
  </si>
  <si>
    <t>RAUCO</t>
  </si>
  <si>
    <t>LICANTEN</t>
  </si>
  <si>
    <t>VICHUQUEN</t>
  </si>
  <si>
    <t>HUALANE</t>
  </si>
  <si>
    <t>MOLINA</t>
  </si>
  <si>
    <t>SAGRADA FAMILIA</t>
  </si>
  <si>
    <t>TALCA</t>
  </si>
  <si>
    <t>SAN CLEMENTE</t>
  </si>
  <si>
    <t>PELARCO</t>
  </si>
  <si>
    <t>RIO CLARO</t>
  </si>
  <si>
    <t>PENCAHUE</t>
  </si>
  <si>
    <t>MAULE</t>
  </si>
  <si>
    <t>CUREPTO</t>
  </si>
  <si>
    <t>CONSTITUCION</t>
  </si>
  <si>
    <t>EMPEDRADO</t>
  </si>
  <si>
    <t>SAN RAFAEL</t>
  </si>
  <si>
    <t>LINARES</t>
  </si>
  <si>
    <t>YERBAS BUENAS</t>
  </si>
  <si>
    <t>COLBUN</t>
  </si>
  <si>
    <t>LONGAVI</t>
  </si>
  <si>
    <t>PARRAL</t>
  </si>
  <si>
    <t>RETIRO</t>
  </si>
  <si>
    <t>VILLA ALEGRE</t>
  </si>
  <si>
    <t>SAN JAVIER</t>
  </si>
  <si>
    <t>CAUQUENES</t>
  </si>
  <si>
    <t>PELLUHUE</t>
  </si>
  <si>
    <t>CHANCO</t>
  </si>
  <si>
    <t>CHILLAN</t>
  </si>
  <si>
    <t>PINTO</t>
  </si>
  <si>
    <t>COIHUECO</t>
  </si>
  <si>
    <t>QUIRIHUE</t>
  </si>
  <si>
    <t>NINHUE</t>
  </si>
  <si>
    <t>PORTEZUELO</t>
  </si>
  <si>
    <t>COBQUECURA</t>
  </si>
  <si>
    <t>TREHUACO</t>
  </si>
  <si>
    <t>SAN CARLOS</t>
  </si>
  <si>
    <t>NIQUEN</t>
  </si>
  <si>
    <t>SAN FABIAN</t>
  </si>
  <si>
    <t>SAN NICOLAS</t>
  </si>
  <si>
    <t>BULNES</t>
  </si>
  <si>
    <t>SAN IGNACIO</t>
  </si>
  <si>
    <t>QUILLON</t>
  </si>
  <si>
    <t>YUNGAY</t>
  </si>
  <si>
    <t>PEMUCO</t>
  </si>
  <si>
    <t>EL CARMEN</t>
  </si>
  <si>
    <t>RANQUIL</t>
  </si>
  <si>
    <t>COELEMU</t>
  </si>
  <si>
    <t>CHILLAN VIEJO</t>
  </si>
  <si>
    <t>CONCEPCION</t>
  </si>
  <si>
    <t>PENCO</t>
  </si>
  <si>
    <t>HUALQUI</t>
  </si>
  <si>
    <t>FLORIDA</t>
  </si>
  <si>
    <t>TOME</t>
  </si>
  <si>
    <t>TALCAHUANO</t>
  </si>
  <si>
    <t>CORONEL</t>
  </si>
  <si>
    <t>LOTA</t>
  </si>
  <si>
    <t>SANTA JUANA</t>
  </si>
  <si>
    <t>SAN PEDRO DE LA PAZ</t>
  </si>
  <si>
    <t>CHIGUAYANTE</t>
  </si>
  <si>
    <t>HUALPEN</t>
  </si>
  <si>
    <t>ARAUCO</t>
  </si>
  <si>
    <t>CURANILAHUE</t>
  </si>
  <si>
    <t>LEBU</t>
  </si>
  <si>
    <t>LOS ALAMOS</t>
  </si>
  <si>
    <t>CANETE</t>
  </si>
  <si>
    <t>CONTULMO</t>
  </si>
  <si>
    <t>TIRUA</t>
  </si>
  <si>
    <t>LOS ANGELES</t>
  </si>
  <si>
    <t>SANTA BARBARA</t>
  </si>
  <si>
    <t>LAJA</t>
  </si>
  <si>
    <t>QUILLECO</t>
  </si>
  <si>
    <t>NACIMIENTO</t>
  </si>
  <si>
    <t>NEGRETE</t>
  </si>
  <si>
    <t>MULCHEN</t>
  </si>
  <si>
    <t>QUILACO</t>
  </si>
  <si>
    <t>YUMBEL</t>
  </si>
  <si>
    <t>CABRERO</t>
  </si>
  <si>
    <t>SAN ROSENDO</t>
  </si>
  <si>
    <t>TUCAPEL</t>
  </si>
  <si>
    <t>ANTUCO</t>
  </si>
  <si>
    <t>ALTO BIOBIO</t>
  </si>
  <si>
    <t>ANGOL</t>
  </si>
  <si>
    <t>PUREN</t>
  </si>
  <si>
    <t>LOS SAUCES</t>
  </si>
  <si>
    <t>RENAICO</t>
  </si>
  <si>
    <t>COLLIPULLI</t>
  </si>
  <si>
    <t>ERCILLA</t>
  </si>
  <si>
    <t>TRAIGUEN</t>
  </si>
  <si>
    <t>LUMACO</t>
  </si>
  <si>
    <t>VICTORIA</t>
  </si>
  <si>
    <t>CURACAUTIN</t>
  </si>
  <si>
    <t>LONQUIMAY</t>
  </si>
  <si>
    <t>TEMUCO</t>
  </si>
  <si>
    <t>VILCUN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</si>
  <si>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</si>
  <si>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</si>
  <si>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</si>
  <si>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</si>
  <si>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</si>
  <si>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</si>
  <si>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</si>
  <si>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</si>
  <si>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PITRUFQUEN</t>
  </si>
  <si>
    <t>GORBEA</t>
  </si>
  <si>
    <t>TOLTEN</t>
  </si>
  <si>
    <t>LONCOCHE</t>
  </si>
  <si>
    <t>VILLARRICA</t>
  </si>
  <si>
    <t>PUCON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</si>
  <si>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</si>
  <si>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</si>
  <si>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</si>
  <si>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</si>
  <si>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</si>
  <si>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</si>
  <si>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</si>
  <si>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</si>
  <si>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</si>
  <si>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</si>
  <si>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</si>
  <si>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MAFIL</t>
  </si>
  <si>
    <t>PANGUIPULLI</t>
  </si>
  <si>
    <t>LA UNION</t>
  </si>
  <si>
    <t>PAILLACO</t>
  </si>
  <si>
    <t>RIO BUENO</t>
  </si>
  <si>
    <t>LAGO RANCO</t>
  </si>
  <si>
    <t>OSORNO</t>
  </si>
  <si>
    <t>SAN PABLO</t>
  </si>
  <si>
    <t>PUERTO OCTAY</t>
  </si>
  <si>
    <t>PUYEHUE</t>
  </si>
  <si>
    <t>RIO NEGRO</t>
  </si>
  <si>
    <t>PURRANQUE</t>
  </si>
  <si>
    <t>SAN JUAN DE LA COSTA</t>
  </si>
  <si>
    <t>PUERTO MONTT</t>
  </si>
  <si>
    <t>COCHAMO</t>
  </si>
  <si>
    <t>PUERTO VARAS</t>
  </si>
  <si>
    <t>FRESIA</t>
  </si>
  <si>
    <t>FRUTILLAR</t>
  </si>
  <si>
    <t>LLANQUIHUE</t>
  </si>
  <si>
    <t>MAULLIN</t>
  </si>
  <si>
    <t>LOS MUERMOS</t>
  </si>
  <si>
    <t>CALBUCO</t>
  </si>
  <si>
    <t>CASTRO</t>
  </si>
  <si>
    <t>CHONCHI</t>
  </si>
  <si>
    <t>QUEILEN</t>
  </si>
  <si>
    <t>QUELLON</t>
  </si>
  <si>
    <t>PUQUELDON</t>
  </si>
  <si>
    <t>ANCUD</t>
  </si>
  <si>
    <t>QUEMCHI</t>
  </si>
  <si>
    <t>DALCAHUE</t>
  </si>
  <si>
    <t>CURACO DE VELEZ</t>
  </si>
  <si>
    <t>QUINCHAO</t>
  </si>
  <si>
    <t>CHAITEN</t>
  </si>
  <si>
    <t>HUALAIHUE</t>
  </si>
  <si>
    <t>FUTALEUFU</t>
  </si>
  <si>
    <t>PALENA</t>
  </si>
  <si>
    <t>AYSEN</t>
  </si>
  <si>
    <t>CISNES</t>
  </si>
  <si>
    <t>GUAITECAS</t>
  </si>
  <si>
    <t>CHILE CHICO</t>
  </si>
  <si>
    <t>RIO IBANEZ</t>
  </si>
  <si>
    <t>COCHRANE</t>
  </si>
  <si>
    <t>OHIGGINS</t>
  </si>
  <si>
    <t>TORTEL</t>
  </si>
  <si>
    <t>COYHAIQUE</t>
  </si>
  <si>
    <t>LAGO VERDE</t>
  </si>
  <si>
    <t>NATALES</t>
  </si>
  <si>
    <t>TORRES DEL PAINE</t>
  </si>
  <si>
    <t>RIO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</si>
  <si>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</si>
  <si>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</si>
  <si>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</si>
  <si>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</si>
  <si>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</si>
  <si>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</si>
  <si>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</si>
  <si>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</si>
  <si>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SANTIAGO OESTE</t>
  </si>
  <si>
    <t>SANTIAGO SUR</t>
  </si>
  <si>
    <t>RECOLETA</t>
  </si>
  <si>
    <t>INDEPENDENCIA</t>
  </si>
  <si>
    <t>QUINTA NORMAL</t>
  </si>
  <si>
    <t>MAIPU</t>
  </si>
  <si>
    <t>PUDAHUEL</t>
  </si>
  <si>
    <t>RENCA</t>
  </si>
  <si>
    <t>QUILICURA</t>
  </si>
  <si>
    <t>CONCHALI</t>
  </si>
  <si>
    <t>LO PRADO</t>
  </si>
  <si>
    <t>CERRO NAVIA</t>
  </si>
  <si>
    <t>ESTACION CENTRAL</t>
  </si>
  <si>
    <t>HUECHURABA</t>
  </si>
  <si>
    <t>CERRILLOS</t>
  </si>
  <si>
    <t>COLINA</t>
  </si>
  <si>
    <t>LAMPA</t>
  </si>
  <si>
    <t>TIL-TIL</t>
  </si>
  <si>
    <t>TALAGANTE</t>
  </si>
  <si>
    <t>ISLA DE MAIPO</t>
  </si>
  <si>
    <t>EL MONTE</t>
  </si>
  <si>
    <t>PENAFLOR</t>
  </si>
  <si>
    <t>PADRE HURTADO</t>
  </si>
  <si>
    <t>MELIPILLA</t>
  </si>
  <si>
    <t>MARIA PINTO</t>
  </si>
  <si>
    <t>CURACAVI</t>
  </si>
  <si>
    <t>SAN PEDRO</t>
  </si>
  <si>
    <t>ALHUE</t>
  </si>
  <si>
    <t>PROVIDENCIA</t>
  </si>
  <si>
    <t>NUNOA</t>
  </si>
  <si>
    <t>LAS CONDES</t>
  </si>
  <si>
    <t>LA FLORIDA</t>
  </si>
  <si>
    <t>LA REINA</t>
  </si>
  <si>
    <t>MACUL</t>
  </si>
  <si>
    <t>PENALOLEN</t>
  </si>
  <si>
    <t>VITACURA</t>
  </si>
  <si>
    <t>LO BARNECHEA</t>
  </si>
  <si>
    <t>SAN MIGUEL</t>
  </si>
  <si>
    <t>LA CISTERNA</t>
  </si>
  <si>
    <t>LA GRANJA</t>
  </si>
  <si>
    <t>SAN RAMON</t>
  </si>
  <si>
    <t>LA PINTANA</t>
  </si>
  <si>
    <t>PEDRO AGUIRRE CERDA</t>
  </si>
  <si>
    <t>SAN JOAQUIN</t>
  </si>
  <si>
    <t>LO ESPEJO</t>
  </si>
  <si>
    <t>EL BOSQUE</t>
  </si>
  <si>
    <t>PUENTE ALTO</t>
  </si>
  <si>
    <t>PIRQUE</t>
  </si>
  <si>
    <t>SAN JOSE DE MAIPO</t>
  </si>
  <si>
    <t>SAN BERNARDO</t>
  </si>
  <si>
    <t>CALERA DE TANGO</t>
  </si>
  <si>
    <t>BUIN</t>
  </si>
  <si>
    <t>PAINE</t>
  </si>
  <si>
    <t>https://zeus.sii.cl/avalu_cgi/br/brch10.sh</t>
  </si>
  <si>
    <t>Cód_casino</t>
  </si>
  <si>
    <t>COPIAPÓ</t>
  </si>
  <si>
    <t>Nombre_std</t>
  </si>
  <si>
    <t>VIÑA DEL MAR</t>
  </si>
  <si>
    <t>CHILLÁN</t>
  </si>
  <si>
    <t>PUCÓN</t>
  </si>
  <si>
    <t>Natales</t>
  </si>
  <si>
    <t>Código Región</t>
  </si>
  <si>
    <t>Nombre Región</t>
  </si>
  <si>
    <t>Abreviatura Región</t>
  </si>
  <si>
    <t>Código Provincia</t>
  </si>
  <si>
    <t>Nombre Provincia</t>
  </si>
  <si>
    <t>Código Comuna 2018</t>
  </si>
  <si>
    <t>01</t>
  </si>
  <si>
    <t>Tarapacá</t>
  </si>
  <si>
    <t>TPCA</t>
  </si>
  <si>
    <t>011</t>
  </si>
  <si>
    <t>01101</t>
  </si>
  <si>
    <t>01107</t>
  </si>
  <si>
    <t>Alto Hospicio</t>
  </si>
  <si>
    <t>014</t>
  </si>
  <si>
    <t>Tamarugal</t>
  </si>
  <si>
    <t>01401</t>
  </si>
  <si>
    <t>Pozo Almonte</t>
  </si>
  <si>
    <t>01402</t>
  </si>
  <si>
    <t>Camiña</t>
  </si>
  <si>
    <t>01403</t>
  </si>
  <si>
    <t>Colchane</t>
  </si>
  <si>
    <t>01404</t>
  </si>
  <si>
    <t>Huara</t>
  </si>
  <si>
    <t>01405</t>
  </si>
  <si>
    <t>Pica</t>
  </si>
  <si>
    <t>ANTOF</t>
  </si>
  <si>
    <t>021</t>
  </si>
  <si>
    <t>02102</t>
  </si>
  <si>
    <t>Mejillones</t>
  </si>
  <si>
    <t>02103</t>
  </si>
  <si>
    <t>Sierra Gorda</t>
  </si>
  <si>
    <t>02104</t>
  </si>
  <si>
    <t>Taltal</t>
  </si>
  <si>
    <t>022</t>
  </si>
  <si>
    <t>El Loa</t>
  </si>
  <si>
    <t>02202</t>
  </si>
  <si>
    <t>Ollagüe</t>
  </si>
  <si>
    <t>02203</t>
  </si>
  <si>
    <t>San Pedro de Atacama</t>
  </si>
  <si>
    <t>023</t>
  </si>
  <si>
    <t>Tocopilla</t>
  </si>
  <si>
    <t>02301</t>
  </si>
  <si>
    <t>02302</t>
  </si>
  <si>
    <t>María Elena</t>
  </si>
  <si>
    <t>ATCMA</t>
  </si>
  <si>
    <t>031</t>
  </si>
  <si>
    <t>03102</t>
  </si>
  <si>
    <t>Caldera</t>
  </si>
  <si>
    <t>03103</t>
  </si>
  <si>
    <t>Tierra Amarilla</t>
  </si>
  <si>
    <t>032</t>
  </si>
  <si>
    <t>Chañaral</t>
  </si>
  <si>
    <t>03201</t>
  </si>
  <si>
    <t>03202</t>
  </si>
  <si>
    <t>Diego de Almagro</t>
  </si>
  <si>
    <t>033</t>
  </si>
  <si>
    <t>Huasco</t>
  </si>
  <si>
    <t>03301</t>
  </si>
  <si>
    <t>Vallenar</t>
  </si>
  <si>
    <t>03302</t>
  </si>
  <si>
    <t>Alto del Carmen</t>
  </si>
  <si>
    <t>03303</t>
  </si>
  <si>
    <t>Freirina</t>
  </si>
  <si>
    <t>03304</t>
  </si>
  <si>
    <t>041</t>
  </si>
  <si>
    <t>Elqui</t>
  </si>
  <si>
    <t>04101</t>
  </si>
  <si>
    <t>La Serena</t>
  </si>
  <si>
    <t>04102</t>
  </si>
  <si>
    <t>04103</t>
  </si>
  <si>
    <t>Andacollo</t>
  </si>
  <si>
    <t>04104</t>
  </si>
  <si>
    <t>La Higuera</t>
  </si>
  <si>
    <t>04105</t>
  </si>
  <si>
    <t>Paiguano</t>
  </si>
  <si>
    <t>04106</t>
  </si>
  <si>
    <t>Vicuña</t>
  </si>
  <si>
    <t>042</t>
  </si>
  <si>
    <t>Choapa</t>
  </si>
  <si>
    <t>04201</t>
  </si>
  <si>
    <t>Illapel</t>
  </si>
  <si>
    <t>04202</t>
  </si>
  <si>
    <t>Canela</t>
  </si>
  <si>
    <t>04203</t>
  </si>
  <si>
    <t>Los Vilos</t>
  </si>
  <si>
    <t>04204</t>
  </si>
  <si>
    <t>Salamanca</t>
  </si>
  <si>
    <t>043</t>
  </si>
  <si>
    <t>Limarí</t>
  </si>
  <si>
    <t>04302</t>
  </si>
  <si>
    <t>Combarbalá</t>
  </si>
  <si>
    <t>04303</t>
  </si>
  <si>
    <t>Monte Patria</t>
  </si>
  <si>
    <t>04304</t>
  </si>
  <si>
    <t>Punitaqui</t>
  </si>
  <si>
    <t>04305</t>
  </si>
  <si>
    <t>Río Hurtado</t>
  </si>
  <si>
    <t>VALPO</t>
  </si>
  <si>
    <t>051</t>
  </si>
  <si>
    <t>05101</t>
  </si>
  <si>
    <t>05102</t>
  </si>
  <si>
    <t>Casablanca</t>
  </si>
  <si>
    <t>05103</t>
  </si>
  <si>
    <t>Concón</t>
  </si>
  <si>
    <t>05104</t>
  </si>
  <si>
    <t>Juan Fernández</t>
  </si>
  <si>
    <t>05105</t>
  </si>
  <si>
    <t>Puchuncaví</t>
  </si>
  <si>
    <t>05107</t>
  </si>
  <si>
    <t>Quintero</t>
  </si>
  <si>
    <t>052</t>
  </si>
  <si>
    <t>Isla de Pascua</t>
  </si>
  <si>
    <t>05201</t>
  </si>
  <si>
    <t>053</t>
  </si>
  <si>
    <t>Los Andes</t>
  </si>
  <si>
    <t>05301</t>
  </si>
  <si>
    <t>05302</t>
  </si>
  <si>
    <t>Calle Larga</t>
  </si>
  <si>
    <t>05304</t>
  </si>
  <si>
    <t>San Esteban</t>
  </si>
  <si>
    <t>054</t>
  </si>
  <si>
    <t>Petorca</t>
  </si>
  <si>
    <t>05401</t>
  </si>
  <si>
    <t>La Ligua</t>
  </si>
  <si>
    <t>05402</t>
  </si>
  <si>
    <t>Cabildo</t>
  </si>
  <si>
    <t>05403</t>
  </si>
  <si>
    <t>Papudo</t>
  </si>
  <si>
    <t>05404</t>
  </si>
  <si>
    <t>05405</t>
  </si>
  <si>
    <t>Zapallar</t>
  </si>
  <si>
    <t>055</t>
  </si>
  <si>
    <t>Quillota</t>
  </si>
  <si>
    <t>05501</t>
  </si>
  <si>
    <t>05502</t>
  </si>
  <si>
    <t>Calera</t>
  </si>
  <si>
    <t>05503</t>
  </si>
  <si>
    <t>Hijuelas</t>
  </si>
  <si>
    <t>05504</t>
  </si>
  <si>
    <t>La Cruz</t>
  </si>
  <si>
    <t>05506</t>
  </si>
  <si>
    <t>Nogales</t>
  </si>
  <si>
    <t>056</t>
  </si>
  <si>
    <t>05602</t>
  </si>
  <si>
    <t>Algarrobo</t>
  </si>
  <si>
    <t>05603</t>
  </si>
  <si>
    <t>Cartagena</t>
  </si>
  <si>
    <t>05604</t>
  </si>
  <si>
    <t>El Quisco</t>
  </si>
  <si>
    <t>05605</t>
  </si>
  <si>
    <t>El Tabo</t>
  </si>
  <si>
    <t>05606</t>
  </si>
  <si>
    <t>Santo Domingo</t>
  </si>
  <si>
    <t>057</t>
  </si>
  <si>
    <t>San Felipe de Aconcagua</t>
  </si>
  <si>
    <t>05701</t>
  </si>
  <si>
    <t>San Felipe</t>
  </si>
  <si>
    <t>05702</t>
  </si>
  <si>
    <t>Catemu</t>
  </si>
  <si>
    <t>05703</t>
  </si>
  <si>
    <t>Llaillay</t>
  </si>
  <si>
    <t>05704</t>
  </si>
  <si>
    <t>Panquehue</t>
  </si>
  <si>
    <t>05705</t>
  </si>
  <si>
    <t>Putaendo</t>
  </si>
  <si>
    <t>05706</t>
  </si>
  <si>
    <t>Santa María</t>
  </si>
  <si>
    <t>058</t>
  </si>
  <si>
    <t>Marga Marga</t>
  </si>
  <si>
    <t>05801</t>
  </si>
  <si>
    <t>Quilpué</t>
  </si>
  <si>
    <t>05802</t>
  </si>
  <si>
    <t>Limache</t>
  </si>
  <si>
    <t>05803</t>
  </si>
  <si>
    <t>Olmué</t>
  </si>
  <si>
    <t>05804</t>
  </si>
  <si>
    <t>Villa Alemana</t>
  </si>
  <si>
    <t>Libertador General Bernardo O'Higgins</t>
  </si>
  <si>
    <t>LGBO</t>
  </si>
  <si>
    <t>061</t>
  </si>
  <si>
    <t>Cachapoal</t>
  </si>
  <si>
    <t>06101</t>
  </si>
  <si>
    <t>Rancagua</t>
  </si>
  <si>
    <t>06102</t>
  </si>
  <si>
    <t>Codegua</t>
  </si>
  <si>
    <t>06103</t>
  </si>
  <si>
    <t>Coinco</t>
  </si>
  <si>
    <t>06104</t>
  </si>
  <si>
    <t>Coltauco</t>
  </si>
  <si>
    <t>06105</t>
  </si>
  <si>
    <t>Doñihue</t>
  </si>
  <si>
    <t>06106</t>
  </si>
  <si>
    <t>Graneros</t>
  </si>
  <si>
    <t>06107</t>
  </si>
  <si>
    <t>Las Cabras</t>
  </si>
  <si>
    <t>06108</t>
  </si>
  <si>
    <t>Machalí</t>
  </si>
  <si>
    <t>06109</t>
  </si>
  <si>
    <t>Malloa</t>
  </si>
  <si>
    <t>06111</t>
  </si>
  <si>
    <t>Olivar</t>
  </si>
  <si>
    <t>06112</t>
  </si>
  <si>
    <t>Peumo</t>
  </si>
  <si>
    <t>06113</t>
  </si>
  <si>
    <t>Pichidegua</t>
  </si>
  <si>
    <t>06114</t>
  </si>
  <si>
    <t>Quinta de Tilcoco</t>
  </si>
  <si>
    <t>06115</t>
  </si>
  <si>
    <t>Rengo</t>
  </si>
  <si>
    <t>06116</t>
  </si>
  <si>
    <t>Requínoa</t>
  </si>
  <si>
    <t>06117</t>
  </si>
  <si>
    <t>San Vicente</t>
  </si>
  <si>
    <t>062</t>
  </si>
  <si>
    <t>Cardenal Caro</t>
  </si>
  <si>
    <t>06201</t>
  </si>
  <si>
    <t>Pichilemu</t>
  </si>
  <si>
    <t>06202</t>
  </si>
  <si>
    <t>La Estrella</t>
  </si>
  <si>
    <t>06203</t>
  </si>
  <si>
    <t>Litueche</t>
  </si>
  <si>
    <t>06204</t>
  </si>
  <si>
    <t>Marchihue</t>
  </si>
  <si>
    <t>06205</t>
  </si>
  <si>
    <t>Navidad</t>
  </si>
  <si>
    <t>06206</t>
  </si>
  <si>
    <t>Paredones</t>
  </si>
  <si>
    <t>063</t>
  </si>
  <si>
    <t>Colchagua</t>
  </si>
  <si>
    <t>06301</t>
  </si>
  <si>
    <t>San Fernando</t>
  </si>
  <si>
    <t>06302</t>
  </si>
  <si>
    <t>Chépica</t>
  </si>
  <si>
    <t>06303</t>
  </si>
  <si>
    <t>Chimbarongo</t>
  </si>
  <si>
    <t>06304</t>
  </si>
  <si>
    <t>Lolol</t>
  </si>
  <si>
    <t>06305</t>
  </si>
  <si>
    <t>Nancagua</t>
  </si>
  <si>
    <t>06306</t>
  </si>
  <si>
    <t>Palmilla</t>
  </si>
  <si>
    <t>06307</t>
  </si>
  <si>
    <t>Peralillo</t>
  </si>
  <si>
    <t>06308</t>
  </si>
  <si>
    <t>Placilla</t>
  </si>
  <si>
    <t>06309</t>
  </si>
  <si>
    <t>Pumanque</t>
  </si>
  <si>
    <t>Maule</t>
  </si>
  <si>
    <t>071</t>
  </si>
  <si>
    <t>07102</t>
  </si>
  <si>
    <t>Constitución</t>
  </si>
  <si>
    <t>07103</t>
  </si>
  <si>
    <t>Curepto</t>
  </si>
  <si>
    <t>07104</t>
  </si>
  <si>
    <t>Empedrado</t>
  </si>
  <si>
    <t>07105</t>
  </si>
  <si>
    <t>07106</t>
  </si>
  <si>
    <t>Pelarco</t>
  </si>
  <si>
    <t>07107</t>
  </si>
  <si>
    <t>Pencahue</t>
  </si>
  <si>
    <t>07108</t>
  </si>
  <si>
    <t>Río Claro</t>
  </si>
  <si>
    <t>07109</t>
  </si>
  <si>
    <t>San Clemente</t>
  </si>
  <si>
    <t>07110</t>
  </si>
  <si>
    <t>San Rafael</t>
  </si>
  <si>
    <t>072</t>
  </si>
  <si>
    <t>Cauquenes</t>
  </si>
  <si>
    <t>07201</t>
  </si>
  <si>
    <t>07202</t>
  </si>
  <si>
    <t>Chanco</t>
  </si>
  <si>
    <t>07203</t>
  </si>
  <si>
    <t>Pelluhue</t>
  </si>
  <si>
    <t>073</t>
  </si>
  <si>
    <t>Curicó</t>
  </si>
  <si>
    <t>07301</t>
  </si>
  <si>
    <t>07302</t>
  </si>
  <si>
    <t>Hualañé</t>
  </si>
  <si>
    <t>07303</t>
  </si>
  <si>
    <t>Licantén</t>
  </si>
  <si>
    <t>07304</t>
  </si>
  <si>
    <t>Molina</t>
  </si>
  <si>
    <t>07305</t>
  </si>
  <si>
    <t>Rauco</t>
  </si>
  <si>
    <t>07306</t>
  </si>
  <si>
    <t>Romeral</t>
  </si>
  <si>
    <t>07307</t>
  </si>
  <si>
    <t>Sagrada Familia</t>
  </si>
  <si>
    <t>07308</t>
  </si>
  <si>
    <t>Teno</t>
  </si>
  <si>
    <t>07309</t>
  </si>
  <si>
    <t>Vichuquén</t>
  </si>
  <si>
    <t>074</t>
  </si>
  <si>
    <t>Linares</t>
  </si>
  <si>
    <t>07401</t>
  </si>
  <si>
    <t>07402</t>
  </si>
  <si>
    <t>Colbún</t>
  </si>
  <si>
    <t>07403</t>
  </si>
  <si>
    <t>Longaví</t>
  </si>
  <si>
    <t>07404</t>
  </si>
  <si>
    <t>Parral</t>
  </si>
  <si>
    <t>07405</t>
  </si>
  <si>
    <t>Retiro</t>
  </si>
  <si>
    <t>07406</t>
  </si>
  <si>
    <t>San Javier</t>
  </si>
  <si>
    <t>07407</t>
  </si>
  <si>
    <t>Villa Alegre</t>
  </si>
  <si>
    <t>07408</t>
  </si>
  <si>
    <t>Yerbas Buenas</t>
  </si>
  <si>
    <t>Biobío</t>
  </si>
  <si>
    <t>BBIO</t>
  </si>
  <si>
    <t>081</t>
  </si>
  <si>
    <t>Concepción</t>
  </si>
  <si>
    <t>08101</t>
  </si>
  <si>
    <t>08102</t>
  </si>
  <si>
    <t>Coronel</t>
  </si>
  <si>
    <t>08103</t>
  </si>
  <si>
    <t>Chiguayante</t>
  </si>
  <si>
    <t>08104</t>
  </si>
  <si>
    <t>Florida</t>
  </si>
  <si>
    <t>08105</t>
  </si>
  <si>
    <t>Hualqui</t>
  </si>
  <si>
    <t>08106</t>
  </si>
  <si>
    <t>Lota</t>
  </si>
  <si>
    <t>08107</t>
  </si>
  <si>
    <t>Penco</t>
  </si>
  <si>
    <t>08108</t>
  </si>
  <si>
    <t>San Pedro de la Paz</t>
  </si>
  <si>
    <t>08109</t>
  </si>
  <si>
    <t>Santa Juana</t>
  </si>
  <si>
    <t>08111</t>
  </si>
  <si>
    <t>Tomé</t>
  </si>
  <si>
    <t>08112</t>
  </si>
  <si>
    <t>Hualpén</t>
  </si>
  <si>
    <t>082</t>
  </si>
  <si>
    <t>Arauco</t>
  </si>
  <si>
    <t>08201</t>
  </si>
  <si>
    <t>Lebu</t>
  </si>
  <si>
    <t>08202</t>
  </si>
  <si>
    <t>08203</t>
  </si>
  <si>
    <t>Cañete</t>
  </si>
  <si>
    <t>08204</t>
  </si>
  <si>
    <t>Contulmo</t>
  </si>
  <si>
    <t>08205</t>
  </si>
  <si>
    <t>Curanilahue</t>
  </si>
  <si>
    <t>08206</t>
  </si>
  <si>
    <t>Los Alamos</t>
  </si>
  <si>
    <t>08207</t>
  </si>
  <si>
    <t>Tirúa</t>
  </si>
  <si>
    <t>083</t>
  </si>
  <si>
    <t>08302</t>
  </si>
  <si>
    <t>Antuco</t>
  </si>
  <si>
    <t>08303</t>
  </si>
  <si>
    <t>Cabrero</t>
  </si>
  <si>
    <t>08304</t>
  </si>
  <si>
    <t>Laja</t>
  </si>
  <si>
    <t>08305</t>
  </si>
  <si>
    <t>Mulchén</t>
  </si>
  <si>
    <t>08306</t>
  </si>
  <si>
    <t>Nacimiento</t>
  </si>
  <si>
    <t>08307</t>
  </si>
  <si>
    <t>Negrete</t>
  </si>
  <si>
    <t>08308</t>
  </si>
  <si>
    <t>Quilaco</t>
  </si>
  <si>
    <t>08309</t>
  </si>
  <si>
    <t>Quilleco</t>
  </si>
  <si>
    <t>08310</t>
  </si>
  <si>
    <t>San Rosendo</t>
  </si>
  <si>
    <t>08311</t>
  </si>
  <si>
    <t>Santa Bárbara</t>
  </si>
  <si>
    <t>08312</t>
  </si>
  <si>
    <t>Tucapel</t>
  </si>
  <si>
    <t>08313</t>
  </si>
  <si>
    <t>Yumbel</t>
  </si>
  <si>
    <t>08314</t>
  </si>
  <si>
    <t>Alto Biobío</t>
  </si>
  <si>
    <t>La Araucanía</t>
  </si>
  <si>
    <t>ARAUC</t>
  </si>
  <si>
    <t>091</t>
  </si>
  <si>
    <t>Cautín</t>
  </si>
  <si>
    <t>09102</t>
  </si>
  <si>
    <t>Carahue</t>
  </si>
  <si>
    <t>09103</t>
  </si>
  <si>
    <t>Cunco</t>
  </si>
  <si>
    <t>09104</t>
  </si>
  <si>
    <t>Curarrehue</t>
  </si>
  <si>
    <t>09105</t>
  </si>
  <si>
    <t>Freire</t>
  </si>
  <si>
    <t>09106</t>
  </si>
  <si>
    <t>Galvarino</t>
  </si>
  <si>
    <t>09107</t>
  </si>
  <si>
    <t>Gorbea</t>
  </si>
  <si>
    <t>09108</t>
  </si>
  <si>
    <t>Lautaro</t>
  </si>
  <si>
    <t>09109</t>
  </si>
  <si>
    <t>Loncoche</t>
  </si>
  <si>
    <t>09110</t>
  </si>
  <si>
    <t>Melipeuco</t>
  </si>
  <si>
    <t>09111</t>
  </si>
  <si>
    <t>Nueva Imperial</t>
  </si>
  <si>
    <t>09112</t>
  </si>
  <si>
    <t>Padre Las Casas</t>
  </si>
  <si>
    <t>09113</t>
  </si>
  <si>
    <t>Perquenco</t>
  </si>
  <si>
    <t>09114</t>
  </si>
  <si>
    <t>Pitrufquén</t>
  </si>
  <si>
    <t>09115</t>
  </si>
  <si>
    <t>09116</t>
  </si>
  <si>
    <t>Saavedra</t>
  </si>
  <si>
    <t>09117</t>
  </si>
  <si>
    <t>Teodoro Schmidt</t>
  </si>
  <si>
    <t>09118</t>
  </si>
  <si>
    <t>Toltén</t>
  </si>
  <si>
    <t>09119</t>
  </si>
  <si>
    <t>Vilcún</t>
  </si>
  <si>
    <t>09120</t>
  </si>
  <si>
    <t>Villarrica</t>
  </si>
  <si>
    <t>09121</t>
  </si>
  <si>
    <t>Cholchol</t>
  </si>
  <si>
    <t>092</t>
  </si>
  <si>
    <t>Malleco</t>
  </si>
  <si>
    <t>09201</t>
  </si>
  <si>
    <t>Angol</t>
  </si>
  <si>
    <t>09202</t>
  </si>
  <si>
    <t>Collipulli</t>
  </si>
  <si>
    <t>09203</t>
  </si>
  <si>
    <t>Curacautín</t>
  </si>
  <si>
    <t>09204</t>
  </si>
  <si>
    <t>Ercilla</t>
  </si>
  <si>
    <t>09205</t>
  </si>
  <si>
    <t>Lonquimay</t>
  </si>
  <si>
    <t>09206</t>
  </si>
  <si>
    <t>Los Sauces</t>
  </si>
  <si>
    <t>09207</t>
  </si>
  <si>
    <t>Lumaco</t>
  </si>
  <si>
    <t>09208</t>
  </si>
  <si>
    <t>Purén</t>
  </si>
  <si>
    <t>09209</t>
  </si>
  <si>
    <t>Renaico</t>
  </si>
  <si>
    <t>09210</t>
  </si>
  <si>
    <t>Traiguén</t>
  </si>
  <si>
    <t>09211</t>
  </si>
  <si>
    <t>Victoria</t>
  </si>
  <si>
    <t>10</t>
  </si>
  <si>
    <t>Los Lagos</t>
  </si>
  <si>
    <t>LAGOS</t>
  </si>
  <si>
    <t>101</t>
  </si>
  <si>
    <t>Llanquihue</t>
  </si>
  <si>
    <t>10101</t>
  </si>
  <si>
    <t>Puerto Montt</t>
  </si>
  <si>
    <t>10102</t>
  </si>
  <si>
    <t>Calbuco</t>
  </si>
  <si>
    <t>10103</t>
  </si>
  <si>
    <t>Cochamó</t>
  </si>
  <si>
    <t>10104</t>
  </si>
  <si>
    <t>Fresia</t>
  </si>
  <si>
    <t>10105</t>
  </si>
  <si>
    <t>Frutillar</t>
  </si>
  <si>
    <t>10106</t>
  </si>
  <si>
    <t>Los Muermos</t>
  </si>
  <si>
    <t>10107</t>
  </si>
  <si>
    <t>10108</t>
  </si>
  <si>
    <t>Maullín</t>
  </si>
  <si>
    <t>10109</t>
  </si>
  <si>
    <t>102</t>
  </si>
  <si>
    <t>Chiloé</t>
  </si>
  <si>
    <t>10201</t>
  </si>
  <si>
    <t>10202</t>
  </si>
  <si>
    <t>Ancud</t>
  </si>
  <si>
    <t>10203</t>
  </si>
  <si>
    <t>Chonchi</t>
  </si>
  <si>
    <t>10204</t>
  </si>
  <si>
    <t>Curaco de Vélez</t>
  </si>
  <si>
    <t>10205</t>
  </si>
  <si>
    <t>Dalcahue</t>
  </si>
  <si>
    <t>10206</t>
  </si>
  <si>
    <t>Puqueldón</t>
  </si>
  <si>
    <t>10207</t>
  </si>
  <si>
    <t>Queilén</t>
  </si>
  <si>
    <t>10208</t>
  </si>
  <si>
    <t>Quellón</t>
  </si>
  <si>
    <t>10209</t>
  </si>
  <si>
    <t>Quemchi</t>
  </si>
  <si>
    <t>10210</t>
  </si>
  <si>
    <t>Quinchao</t>
  </si>
  <si>
    <t>103</t>
  </si>
  <si>
    <t>10301</t>
  </si>
  <si>
    <t>10302</t>
  </si>
  <si>
    <t>Puerto Octay</t>
  </si>
  <si>
    <t>10303</t>
  </si>
  <si>
    <t>Purranque</t>
  </si>
  <si>
    <t>10304</t>
  </si>
  <si>
    <t>Puyehue</t>
  </si>
  <si>
    <t>10305</t>
  </si>
  <si>
    <t>Río Negro</t>
  </si>
  <si>
    <t>10306</t>
  </si>
  <si>
    <t>San Juan de la Costa</t>
  </si>
  <si>
    <t>10307</t>
  </si>
  <si>
    <t>San Pablo</t>
  </si>
  <si>
    <t>104</t>
  </si>
  <si>
    <t>Palena</t>
  </si>
  <si>
    <t>10401</t>
  </si>
  <si>
    <t>Chaitén</t>
  </si>
  <si>
    <t>10402</t>
  </si>
  <si>
    <t>Futaleufú</t>
  </si>
  <si>
    <t>10403</t>
  </si>
  <si>
    <t>Hualaihué</t>
  </si>
  <si>
    <t>10404</t>
  </si>
  <si>
    <t>11</t>
  </si>
  <si>
    <t>Aysén del General Carlos Ibáñez del Campo</t>
  </si>
  <si>
    <t>111</t>
  </si>
  <si>
    <t>Coihaique</t>
  </si>
  <si>
    <t>11101</t>
  </si>
  <si>
    <t>11102</t>
  </si>
  <si>
    <t>Lago Verde</t>
  </si>
  <si>
    <t>112</t>
  </si>
  <si>
    <t>Aisén</t>
  </si>
  <si>
    <t>11201</t>
  </si>
  <si>
    <t>11202</t>
  </si>
  <si>
    <t>Cisnes</t>
  </si>
  <si>
    <t>11203</t>
  </si>
  <si>
    <t>Guaitecas</t>
  </si>
  <si>
    <t>113</t>
  </si>
  <si>
    <t>Capitán Prat</t>
  </si>
  <si>
    <t>11301</t>
  </si>
  <si>
    <t>Cochrane</t>
  </si>
  <si>
    <t>11302</t>
  </si>
  <si>
    <t>O'Higgins</t>
  </si>
  <si>
    <t>11303</t>
  </si>
  <si>
    <t>Tortel</t>
  </si>
  <si>
    <t>114</t>
  </si>
  <si>
    <t>General Carrera</t>
  </si>
  <si>
    <t>11401</t>
  </si>
  <si>
    <t>Chile Chico</t>
  </si>
  <si>
    <t>11402</t>
  </si>
  <si>
    <t>Río Ibáñez</t>
  </si>
  <si>
    <t>12</t>
  </si>
  <si>
    <t>Magallanes y de la Antártica Chilena</t>
  </si>
  <si>
    <t>MAG</t>
  </si>
  <si>
    <t>121</t>
  </si>
  <si>
    <t>12101</t>
  </si>
  <si>
    <t>12102</t>
  </si>
  <si>
    <t>Laguna Blanca</t>
  </si>
  <si>
    <t>12103</t>
  </si>
  <si>
    <t>Río Verde</t>
  </si>
  <si>
    <t>12104</t>
  </si>
  <si>
    <t>San Gregorio</t>
  </si>
  <si>
    <t>122</t>
  </si>
  <si>
    <t>Antártica Chilena</t>
  </si>
  <si>
    <t>12201</t>
  </si>
  <si>
    <t>Cabo de Hornos</t>
  </si>
  <si>
    <t>12202</t>
  </si>
  <si>
    <t>Antártica</t>
  </si>
  <si>
    <t>123</t>
  </si>
  <si>
    <t>Tierra del Fuego</t>
  </si>
  <si>
    <t>12301</t>
  </si>
  <si>
    <t>Porvenir</t>
  </si>
  <si>
    <t>12302</t>
  </si>
  <si>
    <t>Primavera</t>
  </si>
  <si>
    <t>12303</t>
  </si>
  <si>
    <t>Timaukel</t>
  </si>
  <si>
    <t>124</t>
  </si>
  <si>
    <t>Última Esperanza</t>
  </si>
  <si>
    <t>12401</t>
  </si>
  <si>
    <t>12402</t>
  </si>
  <si>
    <t>Torres del Paine</t>
  </si>
  <si>
    <t>13</t>
  </si>
  <si>
    <t>Metropolitana de Santiago</t>
  </si>
  <si>
    <t>RM</t>
  </si>
  <si>
    <t>131</t>
  </si>
  <si>
    <t>Santiago</t>
  </si>
  <si>
    <t>13101</t>
  </si>
  <si>
    <t>13102</t>
  </si>
  <si>
    <t>Cerrillos</t>
  </si>
  <si>
    <t>13103</t>
  </si>
  <si>
    <t>Cerro Navia</t>
  </si>
  <si>
    <t>13104</t>
  </si>
  <si>
    <t>Conchalí</t>
  </si>
  <si>
    <t>13105</t>
  </si>
  <si>
    <t>El Bosque</t>
  </si>
  <si>
    <t>13106</t>
  </si>
  <si>
    <t>Estación Central</t>
  </si>
  <si>
    <t>13107</t>
  </si>
  <si>
    <t>Huechuraba</t>
  </si>
  <si>
    <t>13108</t>
  </si>
  <si>
    <t>Independencia</t>
  </si>
  <si>
    <t>13109</t>
  </si>
  <si>
    <t>La Cisterna</t>
  </si>
  <si>
    <t>13110</t>
  </si>
  <si>
    <t>La Florida</t>
  </si>
  <si>
    <t>13111</t>
  </si>
  <si>
    <t>La Granja</t>
  </si>
  <si>
    <t>13112</t>
  </si>
  <si>
    <t>La Pintana</t>
  </si>
  <si>
    <t>13113</t>
  </si>
  <si>
    <t>La Reina</t>
  </si>
  <si>
    <t>13114</t>
  </si>
  <si>
    <t>Las Condes</t>
  </si>
  <si>
    <t>13115</t>
  </si>
  <si>
    <t>Lo Barnechea</t>
  </si>
  <si>
    <t>13116</t>
  </si>
  <si>
    <t>Lo Espejo</t>
  </si>
  <si>
    <t>13117</t>
  </si>
  <si>
    <t>Lo Prado</t>
  </si>
  <si>
    <t>13118</t>
  </si>
  <si>
    <t>Macul</t>
  </si>
  <si>
    <t>13119</t>
  </si>
  <si>
    <t>Maipú</t>
  </si>
  <si>
    <t>13120</t>
  </si>
  <si>
    <t>Ñuñoa</t>
  </si>
  <si>
    <t>13121</t>
  </si>
  <si>
    <t>Pedro Aguirre Cerda</t>
  </si>
  <si>
    <t>13122</t>
  </si>
  <si>
    <t>Peñalolén</t>
  </si>
  <si>
    <t>13123</t>
  </si>
  <si>
    <t>Providencia</t>
  </si>
  <si>
    <t>13124</t>
  </si>
  <si>
    <t>Pudahuel</t>
  </si>
  <si>
    <t>13125</t>
  </si>
  <si>
    <t>Quilicura</t>
  </si>
  <si>
    <t>13126</t>
  </si>
  <si>
    <t>Quinta Normal</t>
  </si>
  <si>
    <t>13127</t>
  </si>
  <si>
    <t>Recoleta</t>
  </si>
  <si>
    <t>13128</t>
  </si>
  <si>
    <t>Renca</t>
  </si>
  <si>
    <t>13129</t>
  </si>
  <si>
    <t>San Joaquín</t>
  </si>
  <si>
    <t>13130</t>
  </si>
  <si>
    <t>San Miguel</t>
  </si>
  <si>
    <t>13131</t>
  </si>
  <si>
    <t>San Ramón</t>
  </si>
  <si>
    <t>13132</t>
  </si>
  <si>
    <t>Vitacura</t>
  </si>
  <si>
    <t>132</t>
  </si>
  <si>
    <t>Cordillera</t>
  </si>
  <si>
    <t>13201</t>
  </si>
  <si>
    <t>Puente Alto</t>
  </si>
  <si>
    <t>13202</t>
  </si>
  <si>
    <t>Pirque</t>
  </si>
  <si>
    <t>13203</t>
  </si>
  <si>
    <t>San José de Maipo</t>
  </si>
  <si>
    <t>133</t>
  </si>
  <si>
    <t>Chacabuco</t>
  </si>
  <si>
    <t>13301</t>
  </si>
  <si>
    <t>Colina</t>
  </si>
  <si>
    <t>13302</t>
  </si>
  <si>
    <t>Lampa</t>
  </si>
  <si>
    <t>13303</t>
  </si>
  <si>
    <t>Tiltil</t>
  </si>
  <si>
    <t>134</t>
  </si>
  <si>
    <t>Maipo</t>
  </si>
  <si>
    <t>13401</t>
  </si>
  <si>
    <t>San Bernardo</t>
  </si>
  <si>
    <t>13402</t>
  </si>
  <si>
    <t>Buin</t>
  </si>
  <si>
    <t>13403</t>
  </si>
  <si>
    <t>Calera de Tango</t>
  </si>
  <si>
    <t>13404</t>
  </si>
  <si>
    <t>Paine</t>
  </si>
  <si>
    <t>135</t>
  </si>
  <si>
    <t>Melipilla</t>
  </si>
  <si>
    <t>13501</t>
  </si>
  <si>
    <t>13502</t>
  </si>
  <si>
    <t>Alhué</t>
  </si>
  <si>
    <t>13503</t>
  </si>
  <si>
    <t>Curacaví</t>
  </si>
  <si>
    <t>13504</t>
  </si>
  <si>
    <t>María Pinto</t>
  </si>
  <si>
    <t>13505</t>
  </si>
  <si>
    <t>San Pedro</t>
  </si>
  <si>
    <t>136</t>
  </si>
  <si>
    <t>Talagante</t>
  </si>
  <si>
    <t>13601</t>
  </si>
  <si>
    <t>13602</t>
  </si>
  <si>
    <t>El Monte</t>
  </si>
  <si>
    <t>13603</t>
  </si>
  <si>
    <t>Isla de Maipo</t>
  </si>
  <si>
    <t>13604</t>
  </si>
  <si>
    <t>Padre Hurtado</t>
  </si>
  <si>
    <t>13605</t>
  </si>
  <si>
    <t>Peñaflor</t>
  </si>
  <si>
    <t>14</t>
  </si>
  <si>
    <t>Los Ríos</t>
  </si>
  <si>
    <t>RIOS</t>
  </si>
  <si>
    <t>141</t>
  </si>
  <si>
    <t>14101</t>
  </si>
  <si>
    <t>14102</t>
  </si>
  <si>
    <t>Corral</t>
  </si>
  <si>
    <t>14103</t>
  </si>
  <si>
    <t>Lanco</t>
  </si>
  <si>
    <t>14104</t>
  </si>
  <si>
    <t>14105</t>
  </si>
  <si>
    <t>Máfil</t>
  </si>
  <si>
    <t>14106</t>
  </si>
  <si>
    <t>Mariquina</t>
  </si>
  <si>
    <t>14107</t>
  </si>
  <si>
    <t>Paillaco</t>
  </si>
  <si>
    <t>14108</t>
  </si>
  <si>
    <t>Panguipulli</t>
  </si>
  <si>
    <t>142</t>
  </si>
  <si>
    <t>Ranco</t>
  </si>
  <si>
    <t>14201</t>
  </si>
  <si>
    <t>La Unión</t>
  </si>
  <si>
    <t>14202</t>
  </si>
  <si>
    <t>Futrono</t>
  </si>
  <si>
    <t>14203</t>
  </si>
  <si>
    <t>Lago Ranco</t>
  </si>
  <si>
    <t>14204</t>
  </si>
  <si>
    <t>Río Bueno</t>
  </si>
  <si>
    <t>15</t>
  </si>
  <si>
    <t>Arica y Parinacota</t>
  </si>
  <si>
    <t>AyP</t>
  </si>
  <si>
    <t>151</t>
  </si>
  <si>
    <t>15101</t>
  </si>
  <si>
    <t>15102</t>
  </si>
  <si>
    <t>Camarones</t>
  </si>
  <si>
    <t>152</t>
  </si>
  <si>
    <t>Parinacota</t>
  </si>
  <si>
    <t>15201</t>
  </si>
  <si>
    <t>Putre</t>
  </si>
  <si>
    <t>15202</t>
  </si>
  <si>
    <t>General Lagos</t>
  </si>
  <si>
    <t>16</t>
  </si>
  <si>
    <t>Ñuble</t>
  </si>
  <si>
    <t>NUBLE</t>
  </si>
  <si>
    <t>161</t>
  </si>
  <si>
    <t>Diguillín</t>
  </si>
  <si>
    <t>16101</t>
  </si>
  <si>
    <t>16102</t>
  </si>
  <si>
    <t>Bulnes</t>
  </si>
  <si>
    <t>16103</t>
  </si>
  <si>
    <t>Chillán Viejo</t>
  </si>
  <si>
    <t>16104</t>
  </si>
  <si>
    <t>El Carmen</t>
  </si>
  <si>
    <t>16105</t>
  </si>
  <si>
    <t>Pemuco</t>
  </si>
  <si>
    <t>16106</t>
  </si>
  <si>
    <t>Pinto</t>
  </si>
  <si>
    <t>16107</t>
  </si>
  <si>
    <t>Quillón</t>
  </si>
  <si>
    <t>16108</t>
  </si>
  <si>
    <t>San Ignacio</t>
  </si>
  <si>
    <t>16109</t>
  </si>
  <si>
    <t>Yungay</t>
  </si>
  <si>
    <t>162</t>
  </si>
  <si>
    <t>Itata</t>
  </si>
  <si>
    <t>16201</t>
  </si>
  <si>
    <t>Quirihue</t>
  </si>
  <si>
    <t>16202</t>
  </si>
  <si>
    <t>Cobquecura</t>
  </si>
  <si>
    <t>16203</t>
  </si>
  <si>
    <t>Coelemu</t>
  </si>
  <si>
    <t>16204</t>
  </si>
  <si>
    <t>Ninhue</t>
  </si>
  <si>
    <t>16205</t>
  </si>
  <si>
    <t>Portezuelo</t>
  </si>
  <si>
    <t>16206</t>
  </si>
  <si>
    <t>Ranquil</t>
  </si>
  <si>
    <t>16207</t>
  </si>
  <si>
    <t>Treguaco</t>
  </si>
  <si>
    <t>163</t>
  </si>
  <si>
    <t>Punilla</t>
  </si>
  <si>
    <t>16301</t>
  </si>
  <si>
    <t>San Carlos</t>
  </si>
  <si>
    <t>16302</t>
  </si>
  <si>
    <t>Coihueco</t>
  </si>
  <si>
    <t>16303</t>
  </si>
  <si>
    <t>Ñiquén</t>
  </si>
  <si>
    <t>16304</t>
  </si>
  <si>
    <t>San Fabián</t>
  </si>
  <si>
    <t>16305</t>
  </si>
  <si>
    <t>San Nicolás</t>
  </si>
  <si>
    <t>http://www.subdere.gov.cl/documentacion/c%C3%B3digos-%C3%BAnicos-territoriales-actualizados-al-06-de-septiembre-2018</t>
  </si>
  <si>
    <t>Códigos Únicos Territoriales</t>
  </si>
  <si>
    <t>EIQ</t>
  </si>
  <si>
    <t>Entretenimientos Iquique S.A.</t>
  </si>
  <si>
    <t>Entretenimientos Iquique</t>
  </si>
  <si>
    <t>CLB</t>
  </si>
  <si>
    <t>Casino de la Bahía S.A.</t>
  </si>
  <si>
    <t>CDL</t>
  </si>
  <si>
    <t>Casino de la Bahía</t>
  </si>
  <si>
    <t>Casino del Lago</t>
  </si>
  <si>
    <t>Casino del Lago S.A.</t>
  </si>
  <si>
    <t>CPV</t>
  </si>
  <si>
    <t>Casino de Puerto Varas</t>
  </si>
  <si>
    <t>Casino de Puerto Varas S.A.</t>
  </si>
  <si>
    <t>Concesionarios municipales</t>
  </si>
  <si>
    <t>Tipo de operación</t>
  </si>
  <si>
    <t>Sociedad operadora Ley 19995</t>
  </si>
  <si>
    <t>Grupo empresarial</t>
  </si>
  <si>
    <t>Luckia</t>
  </si>
  <si>
    <t>Enjoy</t>
  </si>
  <si>
    <t>Boldt - Invergaming</t>
  </si>
  <si>
    <t>Corporación Meier</t>
  </si>
  <si>
    <t>Vigente</t>
  </si>
  <si>
    <t>Sí</t>
  </si>
  <si>
    <t>Variante Nahueltoro N° 251</t>
  </si>
  <si>
    <t>https://www.marinadelsol.cl/</t>
  </si>
  <si>
    <t>76.361.688 - 6</t>
  </si>
  <si>
    <t>Av. Arturo Prat Chacón 2755, Iquique</t>
  </si>
  <si>
    <t>https://casinosdreams.app.exur.com/iquique</t>
  </si>
  <si>
    <t>Del Salvador 21, Puerto Varas, Los Lagos</t>
  </si>
  <si>
    <t xml:space="preserve">
Bories 314 Puerto Natales</t>
  </si>
  <si>
    <t>https://www.facebook.com/Casino-de-Puerto-Natales-170881479728728</t>
  </si>
  <si>
    <t>Enjoy Coquimbo</t>
  </si>
  <si>
    <t>Avenida Peñuelas Norte 56</t>
  </si>
  <si>
    <t>https://www.enjoy.cl/#/coquimbo</t>
  </si>
  <si>
    <t>76.596.732-5</t>
  </si>
  <si>
    <t>URL_SITIO_SCJ</t>
  </si>
  <si>
    <t>https://www.scj.gob.cl/node/11935</t>
  </si>
  <si>
    <t>https://www.scj.gob.cl/casinos-de-juego/casinos-scj/zona-norte/casino-luckia-arica</t>
  </si>
  <si>
    <t>https://www.scj.gob.cl/casinos-de-juego/casinos-scj/zona-norte/marina-del-sol-calama</t>
  </si>
  <si>
    <t>https://www.scj.gob.cl/casinos-de-juego/casinos-scj/zona-norte/enjoy-antofagasta</t>
  </si>
  <si>
    <t>https://www.scj.gob.cl/casinos-de-juego/casinos-scj/zona-norte/antay-casino-hotel</t>
  </si>
  <si>
    <t>https://www.scj.gob.cl/casinos-de-juego/casinos-scj/zona-norte/ovalle-casino-resort</t>
  </si>
  <si>
    <t>https://www.scj.gob.cl/node/11803</t>
  </si>
  <si>
    <t>https://www.scj.gob.cl/casinos-de-juego/casinos-scj/zona-centro/casino-juegos-del-pacifico</t>
  </si>
  <si>
    <t>https://www.scj.gob.cl/casinos-de-juego/casinos-scj/zona-centro/casino-rinconada</t>
  </si>
  <si>
    <t>https://www.scj.gob.cl/casinos-de-juego/casinos-scj/zona-centro/sun-monticello</t>
  </si>
  <si>
    <t>https://www.scj.gob.cl/casinos-de-juego/casinos-scj/zona-centro/casino-de-colchagua</t>
  </si>
  <si>
    <t>Cardoen</t>
  </si>
  <si>
    <t>Dreams</t>
  </si>
  <si>
    <t>https://www.scj.gob.cl/casinos-de-juego/casinos-scj/zona-centro/gran-casino-de-talca</t>
  </si>
  <si>
    <t>https://www.scj.gob.cl/casinos-de-juego/casinos-scj/zona-centro/marina-del-sol</t>
  </si>
  <si>
    <t>https://www.scj.gob.cl/casinos-de-juego/casinos-scj/zona-sur/marina-del-sol-chillan</t>
  </si>
  <si>
    <t>https://www.scj.gob.cl/casinos-de-juego/casinos-scj/zona-centro/casino-gran-los-angeles</t>
  </si>
  <si>
    <t>https://www.scj.gob.cl/casinos-de-juego/casinos-scj/zona-sur/dreams-temuco</t>
  </si>
  <si>
    <t>https://www.scj.gob.cl/casinos-de-juego/casinos-scj/zona-sur/marina-del-sol-osorno</t>
  </si>
  <si>
    <t>https://www.scj.gob.cl/casinos-de-juego/casinos-scj/zona-sur/dreams-valdivia</t>
  </si>
  <si>
    <t>https://www.scj.gob.cl/casinos-de-juego/casinos-scj/zona-sur/enjoy-chiloe</t>
  </si>
  <si>
    <t>https://www.scj.gob.cl/casinos-de-juego/casinos-scj/zona-sur/dreams-coyhaique</t>
  </si>
  <si>
    <t>https://www.scj.gob.cl/casinos-de-juego/casinos-scj/zona-sur/dreams-punta-arenas</t>
  </si>
  <si>
    <t>Miguel Ansorena 23</t>
  </si>
  <si>
    <t>76.596.746-6</t>
  </si>
  <si>
    <t>https://www.enjoy.cl/#/puc%C3%B3n</t>
  </si>
  <si>
    <t>https://www.scj.gob.cl/node/11965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</si>
</sst>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&quot;$&quot;#,##0"/>
    <numFmt numFmtId="165" formatCode="0_ ;[Red]\-0\ "/>
    <numFmt numFmtId="166" formatCode="#,##0.0000000"/>
  </numFmts>
  <fonts count="1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b/>
      <sz val="7"/>
      <color theme="3" tint="-0.249977111117893"/>
      <name val="Optima"/>
    </font>
    <font>
      <sz val="11"/>
      <color rgb="FF9C0006"/>
      <name val="Calibri"/>
      <family val="2"/>
      <scheme val="minor"/>
    </font>
    <font>
      <b/>
      <sz val="8"/>
      <color indexed="9"/>
      <name val="Optima"/>
    </font>
    <font>
      <b/>
      <sz val="11"/>
      <color theme="1"/>
      <name val="Calibri"/>
      <family val="2"/>
      <scheme val="minor"/>
    </font>
    <font>
      <sz val="11"/>
      <color theme="1"/>
      <name val="Optima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3" fillId="2" borderId="0" applyNumberFormat="0" applyBorder="0" applyAlignment="0" applyProtection="0"/>
    <xf numFmtId="3" fontId="5" fillId="3" borderId="1" applyFont="0" applyAlignment="0">
      <alignment vertical="center"/>
    </xf>
    <xf numFmtId="0" fontId="6" fillId="4" borderId="0" applyNumberFormat="0" applyBorder="0" applyAlignment="0" applyProtection="0"/>
    <xf numFmtId="17" fontId="7" fillId="5" borderId="2" applyNumberFormat="0" applyBorder="0">
      <alignment horizontal="center" vertical="center" wrapText="1"/>
    </xf>
    <xf numFmtId="0" fontId="9" fillId="6" borderId="0" applyNumberFormat="0" applyFont="0" applyFill="0" applyBorder="0" applyAlignment="0" applyProtection="0"/>
    <xf numFmtId="41" fontId="2" fillId="0" borderId="0" applyFont="0" applyFill="0" applyBorder="0" applyAlignment="0" applyProtection="0"/>
    <xf numFmtId="0" fontId="2" fillId="7" borderId="0" applyNumberFormat="0" applyBorder="0" applyAlignment="0" applyProtection="0"/>
  </cellStyleXfs>
  <cellXfs count="32">
    <xf numFmtId="0" fontId="0" fillId="0" borderId="0" xfId="0"/>
    <xf numFmtId="0" fontId="1" fillId="0" borderId="0" xfId="1" applyAlignment="1"/>
    <xf numFmtId="0" fontId="0" fillId="0" borderId="0" xfId="0" applyAlignment="1">
      <alignment vertical="top" wrapText="1"/>
    </xf>
    <xf numFmtId="1" fontId="0" fillId="0" borderId="0" xfId="0" applyNumberFormat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7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7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17" fontId="0" fillId="0" borderId="3" xfId="0" applyNumberFormat="1" applyBorder="1"/>
    <xf numFmtId="0" fontId="0" fillId="0" borderId="3" xfId="0" applyBorder="1"/>
    <xf numFmtId="17" fontId="10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2" fillId="7" borderId="3" xfId="8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0" xfId="1"/>
    <xf numFmtId="0" fontId="11" fillId="0" borderId="3" xfId="0" applyFont="1" applyBorder="1" applyAlignment="1">
      <alignment horizontal="center" vertical="top" wrapText="1"/>
    </xf>
    <xf numFmtId="0" fontId="10" fillId="0" borderId="0" xfId="0" applyFont="1"/>
    <xf numFmtId="165" fontId="10" fillId="0" borderId="3" xfId="7" applyNumberFormat="1" applyFont="1" applyBorder="1" applyAlignment="1">
      <alignment horizontal="left"/>
    </xf>
    <xf numFmtId="0" fontId="6" fillId="4" borderId="0" xfId="4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66" fontId="0" fillId="0" borderId="0" xfId="0" applyNumberFormat="1"/>
    <xf numFmtId="0" fontId="3" fillId="2" borderId="0" xfId="2"/>
    <xf numFmtId="0" fontId="12" fillId="2" borderId="3" xfId="2" applyFont="1" applyBorder="1" applyAlignment="1">
      <alignment horizontal="center" vertical="top" wrapText="1"/>
    </xf>
    <xf numFmtId="0" fontId="1" fillId="0" borderId="0" xfId="1" applyFill="1" applyAlignment="1"/>
    <xf numFmtId="0" fontId="6" fillId="0" borderId="0" xfId="4" applyFill="1" applyAlignment="1"/>
  </cellXfs>
  <cellStyles count="9">
    <cellStyle name="20% - Énfasis4" xfId="8" builtinId="42"/>
    <cellStyle name="Bueno" xfId="2" builtinId="26"/>
    <cellStyle name="destacado interior" xfId="3" xr:uid="{D8B925A8-14A9-4E22-8FC2-7DE333158386}"/>
    <cellStyle name="Estilo 1" xfId="6" xr:uid="{D714B66F-07E5-4B0F-81CA-3023EC66B0F7}"/>
    <cellStyle name="Hipervínculo" xfId="1" builtinId="8"/>
    <cellStyle name="Incorrecto" xfId="4" builtinId="27"/>
    <cellStyle name="Millares [0]" xfId="7" builtinId="6"/>
    <cellStyle name="Normal" xfId="0" builtinId="0"/>
    <cellStyle name="subtitulos tabla SCJ" xfId="5" xr:uid="{B5ED7A7F-A0FE-43F3-BA3C-4B97F31562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sinocolchagua.cl/" TargetMode="External"/><Relationship Id="rId13" Type="http://schemas.openxmlformats.org/officeDocument/2006/relationships/hyperlink" Target="http://www.marinadelsol.cl/osorno/web/" TargetMode="External"/><Relationship Id="rId18" Type="http://schemas.openxmlformats.org/officeDocument/2006/relationships/hyperlink" Target="http://www.enjoy.cl/" TargetMode="External"/><Relationship Id="rId3" Type="http://schemas.openxmlformats.org/officeDocument/2006/relationships/hyperlink" Target="http://www.antaycasinohotel.cl/" TargetMode="External"/><Relationship Id="rId21" Type="http://schemas.openxmlformats.org/officeDocument/2006/relationships/hyperlink" Target="http://www.mundodreams.com/" TargetMode="External"/><Relationship Id="rId7" Type="http://schemas.openxmlformats.org/officeDocument/2006/relationships/hyperlink" Target="http://www.sunmonticello.cl/" TargetMode="External"/><Relationship Id="rId12" Type="http://schemas.openxmlformats.org/officeDocument/2006/relationships/hyperlink" Target="http://www.mundodreams.com/" TargetMode="External"/><Relationship Id="rId17" Type="http://schemas.openxmlformats.org/officeDocument/2006/relationships/hyperlink" Target="http://www.mundodreams.com/" TargetMode="External"/><Relationship Id="rId2" Type="http://schemas.openxmlformats.org/officeDocument/2006/relationships/hyperlink" Target="http://www.enjoy.cl/" TargetMode="External"/><Relationship Id="rId16" Type="http://schemas.openxmlformats.org/officeDocument/2006/relationships/hyperlink" Target="http://www.mundodreams.com/" TargetMode="External"/><Relationship Id="rId20" Type="http://schemas.openxmlformats.org/officeDocument/2006/relationships/hyperlink" Target="https://casinosdreams.app.exur.com/iquique" TargetMode="External"/><Relationship Id="rId1" Type="http://schemas.openxmlformats.org/officeDocument/2006/relationships/hyperlink" Target="http://www.marinadelsol.cl/calama/web" TargetMode="External"/><Relationship Id="rId6" Type="http://schemas.openxmlformats.org/officeDocument/2006/relationships/hyperlink" Target="http://www.enjoy.cl/" TargetMode="External"/><Relationship Id="rId11" Type="http://schemas.openxmlformats.org/officeDocument/2006/relationships/hyperlink" Target="http://www.grancasinolosangeles.cl./" TargetMode="External"/><Relationship Id="rId5" Type="http://schemas.openxmlformats.org/officeDocument/2006/relationships/hyperlink" Target="http://www.enjoy.cl/" TargetMode="External"/><Relationship Id="rId15" Type="http://schemas.openxmlformats.org/officeDocument/2006/relationships/hyperlink" Target="http://www.enjoy.cl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marinadelsol.cl/" TargetMode="External"/><Relationship Id="rId19" Type="http://schemas.openxmlformats.org/officeDocument/2006/relationships/hyperlink" Target="https://www.marinadelsol.cl/" TargetMode="External"/><Relationship Id="rId4" Type="http://schemas.openxmlformats.org/officeDocument/2006/relationships/hyperlink" Target="http://www.ovallecasinoresort.cl/" TargetMode="External"/><Relationship Id="rId9" Type="http://schemas.openxmlformats.org/officeDocument/2006/relationships/hyperlink" Target="http://www.grancasinodetalca.cl/" TargetMode="External"/><Relationship Id="rId14" Type="http://schemas.openxmlformats.org/officeDocument/2006/relationships/hyperlink" Target="http://www.mundodreams.com/" TargetMode="External"/><Relationship Id="rId22" Type="http://schemas.openxmlformats.org/officeDocument/2006/relationships/hyperlink" Target="https://www.facebook.com/Casino-de-Puerto-Natales-17088147972872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ubdere.gov.cl/documentacion/c%C3%B3digos-%C3%BAnicos-territoriales-actualizados-al-06-de-septiembre-2018" TargetMode="External"/><Relationship Id="rId1" Type="http://schemas.openxmlformats.org/officeDocument/2006/relationships/hyperlink" Target="https://zeus.sii.cl/avalu_cgi/br/brch10.s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C71CE-DD08-4E61-8207-8DB352009951}">
  <dimension ref="A1:P27"/>
  <sheetViews>
    <sheetView tabSelected="1" zoomScale="85" zoomScaleNormal="85" workbookViewId="0">
      <pane ySplit="1" topLeftCell="A5" activePane="bottomLeft" state="frozen"/>
      <selection pane="bottomLeft" activeCell="I27" sqref="I27"/>
    </sheetView>
  </sheetViews>
  <sheetFormatPr baseColWidth="10" defaultRowHeight="15"/>
  <cols>
    <col min="1" max="2" width="8.5703125" customWidth="1"/>
    <col min="3" max="3" width="20.140625" customWidth="1"/>
    <col min="4" max="4" width="23.85546875" customWidth="1"/>
    <col min="5" max="5" width="30.7109375" customWidth="1"/>
    <col min="6" max="6" width="13.42578125" customWidth="1"/>
    <col min="9" max="9" width="20.7109375" customWidth="1"/>
    <col min="10" max="10" width="19.85546875" customWidth="1"/>
    <col min="14" max="15" width="14.42578125" customWidth="1"/>
    <col min="16" max="16" width="27.7109375" customWidth="1"/>
  </cols>
  <sheetData>
    <row r="1" spans="1:16" s="2" customFormat="1" ht="30">
      <c r="A1" s="2" t="s">
        <v>0</v>
      </c>
      <c r="B1" s="2" t="s">
        <v>1375</v>
      </c>
      <c r="C1" s="2" t="s">
        <v>197</v>
      </c>
      <c r="D1" s="2" t="s">
        <v>198</v>
      </c>
      <c r="E1" s="2" t="s">
        <v>1368</v>
      </c>
      <c r="F1" s="2" t="s">
        <v>1370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3" t="s">
        <v>124</v>
      </c>
      <c r="O1" s="3" t="s">
        <v>125</v>
      </c>
      <c r="P1" s="2" t="s">
        <v>1389</v>
      </c>
    </row>
    <row r="2" spans="1:16">
      <c r="A2" t="s">
        <v>157</v>
      </c>
      <c r="B2" t="s">
        <v>1376</v>
      </c>
      <c r="C2" t="s">
        <v>8</v>
      </c>
      <c r="D2" t="s">
        <v>9</v>
      </c>
      <c r="E2" t="s">
        <v>186</v>
      </c>
      <c r="F2" t="s">
        <v>1371</v>
      </c>
      <c r="G2" t="s">
        <v>10</v>
      </c>
      <c r="H2" t="s">
        <v>12</v>
      </c>
      <c r="I2" t="s">
        <v>11</v>
      </c>
      <c r="J2" s="25">
        <v>15101</v>
      </c>
      <c r="K2" s="26">
        <v>15</v>
      </c>
      <c r="L2" t="s">
        <v>13</v>
      </c>
      <c r="M2" t="s">
        <v>14</v>
      </c>
      <c r="N2" s="27">
        <v>-18.4721898930366</v>
      </c>
      <c r="O2" s="27">
        <v>-70.314325634301696</v>
      </c>
      <c r="P2" s="1" t="s">
        <v>1391</v>
      </c>
    </row>
    <row r="3" spans="1:16">
      <c r="A3" t="s">
        <v>147</v>
      </c>
      <c r="B3" t="s">
        <v>1376</v>
      </c>
      <c r="C3" t="s">
        <v>20</v>
      </c>
      <c r="D3" t="s">
        <v>15</v>
      </c>
      <c r="E3" t="s">
        <v>186</v>
      </c>
      <c r="F3" t="s">
        <v>76</v>
      </c>
      <c r="G3" t="s">
        <v>16</v>
      </c>
      <c r="H3" t="s">
        <v>19</v>
      </c>
      <c r="I3" t="s">
        <v>17</v>
      </c>
      <c r="J3" s="26" t="s">
        <v>129</v>
      </c>
      <c r="K3" s="26" t="s">
        <v>126</v>
      </c>
      <c r="L3" s="1" t="s">
        <v>18</v>
      </c>
      <c r="M3" t="s">
        <v>21</v>
      </c>
      <c r="N3" s="27">
        <v>-22.4544646855081</v>
      </c>
      <c r="O3" s="27">
        <v>-68.922367238109999</v>
      </c>
      <c r="P3" s="1" t="s">
        <v>1392</v>
      </c>
    </row>
    <row r="4" spans="1:16">
      <c r="A4" t="s">
        <v>165</v>
      </c>
      <c r="B4" t="s">
        <v>1376</v>
      </c>
      <c r="C4" t="s">
        <v>22</v>
      </c>
      <c r="D4" t="s">
        <v>23</v>
      </c>
      <c r="E4" t="s">
        <v>186</v>
      </c>
      <c r="F4" t="s">
        <v>1372</v>
      </c>
      <c r="G4" t="s">
        <v>24</v>
      </c>
      <c r="H4" t="s">
        <v>17</v>
      </c>
      <c r="I4" t="s">
        <v>17</v>
      </c>
      <c r="J4" s="26" t="s">
        <v>128</v>
      </c>
      <c r="K4" s="26" t="s">
        <v>126</v>
      </c>
      <c r="L4" s="1" t="s">
        <v>25</v>
      </c>
      <c r="M4" t="s">
        <v>26</v>
      </c>
      <c r="N4" s="27">
        <v>-23.685277490709101</v>
      </c>
      <c r="O4" s="27">
        <v>-70.414454685835594</v>
      </c>
      <c r="P4" s="1" t="s">
        <v>1393</v>
      </c>
    </row>
    <row r="5" spans="1:16">
      <c r="A5" t="s">
        <v>154</v>
      </c>
      <c r="B5" t="s">
        <v>1376</v>
      </c>
      <c r="C5" t="s">
        <v>27</v>
      </c>
      <c r="D5" t="s">
        <v>28</v>
      </c>
      <c r="E5" t="s">
        <v>186</v>
      </c>
      <c r="F5" t="s">
        <v>1371</v>
      </c>
      <c r="G5" t="s">
        <v>29</v>
      </c>
      <c r="H5" t="s">
        <v>31</v>
      </c>
      <c r="I5" t="s">
        <v>30</v>
      </c>
      <c r="J5" s="26" t="s">
        <v>130</v>
      </c>
      <c r="K5" s="26" t="s">
        <v>127</v>
      </c>
      <c r="L5" s="1" t="s">
        <v>32</v>
      </c>
      <c r="M5" t="s">
        <v>33</v>
      </c>
      <c r="N5" s="27">
        <v>-27.379550999999999</v>
      </c>
      <c r="O5" s="27">
        <v>-70.313130999999998</v>
      </c>
      <c r="P5" s="1" t="s">
        <v>1394</v>
      </c>
    </row>
    <row r="6" spans="1:16">
      <c r="A6" t="s">
        <v>209</v>
      </c>
      <c r="B6" t="s">
        <v>1376</v>
      </c>
      <c r="C6" t="s">
        <v>1385</v>
      </c>
      <c r="D6" t="s">
        <v>1359</v>
      </c>
      <c r="E6" t="s">
        <v>186</v>
      </c>
      <c r="F6" t="s">
        <v>1372</v>
      </c>
      <c r="G6" t="s">
        <v>1386</v>
      </c>
      <c r="H6" t="s">
        <v>36</v>
      </c>
      <c r="I6" t="s">
        <v>36</v>
      </c>
      <c r="J6" s="26">
        <v>4103</v>
      </c>
      <c r="K6" s="26">
        <v>4</v>
      </c>
      <c r="L6" s="1" t="s">
        <v>1387</v>
      </c>
      <c r="M6" t="s">
        <v>1388</v>
      </c>
      <c r="N6" s="27">
        <v>-29.946760000000001</v>
      </c>
      <c r="O6" s="27">
        <v>-71.281180000000006</v>
      </c>
      <c r="P6" s="1" t="s">
        <v>1390</v>
      </c>
    </row>
    <row r="7" spans="1:16">
      <c r="A7" t="s">
        <v>148</v>
      </c>
      <c r="B7" t="s">
        <v>1376</v>
      </c>
      <c r="C7" t="s">
        <v>34</v>
      </c>
      <c r="D7" t="s">
        <v>34</v>
      </c>
      <c r="E7" t="s">
        <v>186</v>
      </c>
      <c r="F7" t="s">
        <v>1373</v>
      </c>
      <c r="G7" t="s">
        <v>35</v>
      </c>
      <c r="H7" t="s">
        <v>37</v>
      </c>
      <c r="I7" t="s">
        <v>36</v>
      </c>
      <c r="J7" s="26" t="s">
        <v>134</v>
      </c>
      <c r="K7" s="26" t="s">
        <v>131</v>
      </c>
      <c r="L7" s="1" t="s">
        <v>38</v>
      </c>
      <c r="M7" t="s">
        <v>39</v>
      </c>
      <c r="N7" s="27">
        <v>-30.573687</v>
      </c>
      <c r="O7" s="27">
        <v>-71.184126000000006</v>
      </c>
      <c r="P7" s="1" t="s">
        <v>1395</v>
      </c>
    </row>
    <row r="8" spans="1:16">
      <c r="A8" t="s">
        <v>199</v>
      </c>
      <c r="B8" t="s">
        <v>1376</v>
      </c>
      <c r="C8" t="s">
        <v>40</v>
      </c>
      <c r="D8" t="s">
        <v>200</v>
      </c>
      <c r="E8" t="s">
        <v>186</v>
      </c>
      <c r="F8" t="s">
        <v>1372</v>
      </c>
      <c r="G8" t="s">
        <v>41</v>
      </c>
      <c r="H8" t="s">
        <v>43</v>
      </c>
      <c r="I8" t="s">
        <v>42</v>
      </c>
      <c r="J8" s="26" t="s">
        <v>136</v>
      </c>
      <c r="K8" s="26" t="s">
        <v>135</v>
      </c>
      <c r="L8" s="1" t="s">
        <v>44</v>
      </c>
      <c r="M8" t="s">
        <v>45</v>
      </c>
      <c r="N8" s="27">
        <v>-33.018841000000002</v>
      </c>
      <c r="O8" s="27">
        <v>-71.560433000000003</v>
      </c>
      <c r="P8" s="1" t="s">
        <v>1396</v>
      </c>
    </row>
    <row r="9" spans="1:16">
      <c r="A9" t="s">
        <v>164</v>
      </c>
      <c r="B9" t="s">
        <v>1376</v>
      </c>
      <c r="C9" t="s">
        <v>46</v>
      </c>
      <c r="D9" t="s">
        <v>47</v>
      </c>
      <c r="E9" t="s">
        <v>186</v>
      </c>
      <c r="F9" t="s">
        <v>1372</v>
      </c>
      <c r="G9" t="s">
        <v>48</v>
      </c>
      <c r="H9" t="s">
        <v>49</v>
      </c>
      <c r="I9" t="s">
        <v>42</v>
      </c>
      <c r="J9" s="26" t="s">
        <v>137</v>
      </c>
      <c r="K9" s="26" t="s">
        <v>135</v>
      </c>
      <c r="L9" s="1" t="s">
        <v>50</v>
      </c>
      <c r="M9" t="s">
        <v>51</v>
      </c>
      <c r="N9" s="27">
        <v>-33.580911</v>
      </c>
      <c r="O9" s="27">
        <v>-71.614755000000002</v>
      </c>
      <c r="P9" s="1" t="s">
        <v>1397</v>
      </c>
    </row>
    <row r="10" spans="1:16">
      <c r="A10" t="s">
        <v>163</v>
      </c>
      <c r="B10" t="s">
        <v>1376</v>
      </c>
      <c r="C10" t="s">
        <v>169</v>
      </c>
      <c r="D10" t="s">
        <v>52</v>
      </c>
      <c r="E10" t="s">
        <v>186</v>
      </c>
      <c r="F10" t="s">
        <v>1372</v>
      </c>
      <c r="G10" t="s">
        <v>54</v>
      </c>
      <c r="H10" t="s">
        <v>53</v>
      </c>
      <c r="I10" t="s">
        <v>42</v>
      </c>
      <c r="J10" s="26" t="s">
        <v>138</v>
      </c>
      <c r="K10" s="26" t="s">
        <v>135</v>
      </c>
      <c r="L10" s="1" t="s">
        <v>50</v>
      </c>
      <c r="M10" t="s">
        <v>55</v>
      </c>
      <c r="N10" s="27">
        <v>-32.926128300000002</v>
      </c>
      <c r="O10" s="27">
        <v>-70.680153000000004</v>
      </c>
      <c r="P10" s="1" t="s">
        <v>1398</v>
      </c>
    </row>
    <row r="11" spans="1:16">
      <c r="A11" t="s">
        <v>149</v>
      </c>
      <c r="B11" t="s">
        <v>1376</v>
      </c>
      <c r="C11" t="s">
        <v>56</v>
      </c>
      <c r="D11" t="s">
        <v>57</v>
      </c>
      <c r="E11" t="s">
        <v>186</v>
      </c>
      <c r="F11" t="s">
        <v>1402</v>
      </c>
      <c r="G11" t="s">
        <v>61</v>
      </c>
      <c r="H11" t="s">
        <v>60</v>
      </c>
      <c r="I11" t="s">
        <v>58</v>
      </c>
      <c r="J11" s="26" t="s">
        <v>140</v>
      </c>
      <c r="K11" s="26" t="s">
        <v>132</v>
      </c>
      <c r="L11" s="1" t="s">
        <v>59</v>
      </c>
      <c r="M11" t="s">
        <v>62</v>
      </c>
      <c r="N11" s="27">
        <v>-33.920572</v>
      </c>
      <c r="O11" s="27">
        <v>-70.723371999999998</v>
      </c>
      <c r="P11" s="1" t="s">
        <v>1399</v>
      </c>
    </row>
    <row r="12" spans="1:16">
      <c r="A12" t="s">
        <v>162</v>
      </c>
      <c r="B12" t="s">
        <v>1376</v>
      </c>
      <c r="C12" t="s">
        <v>63</v>
      </c>
      <c r="D12" t="s">
        <v>64</v>
      </c>
      <c r="E12" t="s">
        <v>186</v>
      </c>
      <c r="G12" t="s">
        <v>65</v>
      </c>
      <c r="H12" t="s">
        <v>66</v>
      </c>
      <c r="I12" t="s">
        <v>58</v>
      </c>
      <c r="J12" s="26" t="s">
        <v>141</v>
      </c>
      <c r="K12" s="26" t="s">
        <v>132</v>
      </c>
      <c r="L12" s="1" t="s">
        <v>67</v>
      </c>
      <c r="M12" t="s">
        <v>68</v>
      </c>
      <c r="N12" s="27">
        <v>-34.639933999999997</v>
      </c>
      <c r="O12" s="27">
        <v>-71.363367999999994</v>
      </c>
      <c r="P12" s="1" t="s">
        <v>1400</v>
      </c>
    </row>
    <row r="13" spans="1:16">
      <c r="A13" t="s">
        <v>159</v>
      </c>
      <c r="B13" t="s">
        <v>1376</v>
      </c>
      <c r="C13" t="s">
        <v>69</v>
      </c>
      <c r="D13" t="s">
        <v>70</v>
      </c>
      <c r="E13" t="s">
        <v>186</v>
      </c>
      <c r="F13" t="s">
        <v>1401</v>
      </c>
      <c r="G13" t="s">
        <v>71</v>
      </c>
      <c r="H13" t="s">
        <v>73</v>
      </c>
      <c r="I13" t="s">
        <v>72</v>
      </c>
      <c r="J13" s="26" t="s">
        <v>142</v>
      </c>
      <c r="K13" s="26" t="s">
        <v>139</v>
      </c>
      <c r="L13" s="1" t="s">
        <v>74</v>
      </c>
      <c r="M13" t="s">
        <v>75</v>
      </c>
      <c r="N13" s="27">
        <v>-35.433399999999999</v>
      </c>
      <c r="O13" s="27">
        <v>-71.629658000000006</v>
      </c>
      <c r="P13" s="1" t="s">
        <v>1403</v>
      </c>
    </row>
    <row r="14" spans="1:16">
      <c r="A14" t="s">
        <v>202</v>
      </c>
      <c r="B14" t="s">
        <v>1376</v>
      </c>
      <c r="C14" t="s">
        <v>170</v>
      </c>
      <c r="D14" t="s">
        <v>203</v>
      </c>
      <c r="E14" t="s">
        <v>186</v>
      </c>
      <c r="F14" t="s">
        <v>76</v>
      </c>
      <c r="G14" t="s">
        <v>1377</v>
      </c>
      <c r="H14" t="s">
        <v>179</v>
      </c>
      <c r="I14" t="s">
        <v>1304</v>
      </c>
      <c r="J14" s="26" t="s">
        <v>1308</v>
      </c>
      <c r="K14" s="26">
        <v>16</v>
      </c>
      <c r="L14" s="1" t="s">
        <v>1378</v>
      </c>
      <c r="M14" t="s">
        <v>1379</v>
      </c>
      <c r="N14" s="27">
        <v>-36.562228300000001</v>
      </c>
      <c r="O14" s="27">
        <v>-72.095031500000005</v>
      </c>
      <c r="P14" s="1" t="s">
        <v>1405</v>
      </c>
    </row>
    <row r="15" spans="1:16">
      <c r="A15" t="s">
        <v>158</v>
      </c>
      <c r="B15" t="s">
        <v>1376</v>
      </c>
      <c r="C15" t="s">
        <v>171</v>
      </c>
      <c r="D15" t="s">
        <v>77</v>
      </c>
      <c r="E15" t="s">
        <v>186</v>
      </c>
      <c r="F15" t="s">
        <v>76</v>
      </c>
      <c r="G15" t="s">
        <v>78</v>
      </c>
      <c r="H15" t="s">
        <v>79</v>
      </c>
      <c r="I15" t="s">
        <v>80</v>
      </c>
      <c r="J15" s="26" t="s">
        <v>143</v>
      </c>
      <c r="K15" s="26" t="s">
        <v>145</v>
      </c>
      <c r="L15" s="1" t="s">
        <v>81</v>
      </c>
      <c r="M15" t="s">
        <v>82</v>
      </c>
      <c r="N15" s="27">
        <v>-36.776645000000002</v>
      </c>
      <c r="O15" s="27">
        <v>-73.073239000000001</v>
      </c>
      <c r="P15" s="1" t="s">
        <v>1404</v>
      </c>
    </row>
    <row r="16" spans="1:16">
      <c r="A16" t="s">
        <v>161</v>
      </c>
      <c r="B16" t="s">
        <v>1376</v>
      </c>
      <c r="C16" t="s">
        <v>204</v>
      </c>
      <c r="D16" t="s">
        <v>83</v>
      </c>
      <c r="E16" t="s">
        <v>186</v>
      </c>
      <c r="F16" t="s">
        <v>1372</v>
      </c>
      <c r="G16" t="s">
        <v>84</v>
      </c>
      <c r="H16" t="s">
        <v>85</v>
      </c>
      <c r="I16" t="s">
        <v>80</v>
      </c>
      <c r="J16" s="26" t="s">
        <v>144</v>
      </c>
      <c r="K16" s="26" t="s">
        <v>145</v>
      </c>
      <c r="L16" s="1" t="s">
        <v>86</v>
      </c>
      <c r="M16" t="s">
        <v>87</v>
      </c>
      <c r="N16" s="27">
        <v>-37.469081199999998</v>
      </c>
      <c r="O16" s="27">
        <v>-72.353200999999999</v>
      </c>
      <c r="P16" s="1" t="s">
        <v>1406</v>
      </c>
    </row>
    <row r="17" spans="1:16">
      <c r="A17" t="s">
        <v>150</v>
      </c>
      <c r="B17" t="s">
        <v>1376</v>
      </c>
      <c r="C17" t="s">
        <v>88</v>
      </c>
      <c r="D17" t="s">
        <v>89</v>
      </c>
      <c r="E17" t="s">
        <v>186</v>
      </c>
      <c r="F17" t="s">
        <v>1402</v>
      </c>
      <c r="G17" t="s">
        <v>90</v>
      </c>
      <c r="H17" t="s">
        <v>91</v>
      </c>
      <c r="I17" t="s">
        <v>92</v>
      </c>
      <c r="J17" s="26" t="s">
        <v>146</v>
      </c>
      <c r="K17" s="26" t="s">
        <v>133</v>
      </c>
      <c r="L17" s="1" t="s">
        <v>93</v>
      </c>
      <c r="M17" t="s">
        <v>94</v>
      </c>
      <c r="N17" s="27">
        <v>-38.733130000000003</v>
      </c>
      <c r="O17" s="27">
        <v>-72.615423000000007</v>
      </c>
      <c r="P17" s="1" t="s">
        <v>1407</v>
      </c>
    </row>
    <row r="18" spans="1:16">
      <c r="A18" t="s">
        <v>212</v>
      </c>
      <c r="B18" t="s">
        <v>1376</v>
      </c>
      <c r="C18" t="s">
        <v>211</v>
      </c>
      <c r="D18" t="s">
        <v>1363</v>
      </c>
      <c r="E18" t="s">
        <v>186</v>
      </c>
      <c r="F18" t="s">
        <v>1372</v>
      </c>
      <c r="G18" t="s">
        <v>1413</v>
      </c>
      <c r="H18" t="s">
        <v>183</v>
      </c>
      <c r="I18" t="s">
        <v>92</v>
      </c>
      <c r="J18" s="26">
        <v>9216</v>
      </c>
      <c r="K18" s="26">
        <v>9</v>
      </c>
      <c r="L18" s="1" t="s">
        <v>1415</v>
      </c>
      <c r="M18" t="s">
        <v>1414</v>
      </c>
      <c r="N18" s="27">
        <v>-39.272578000000003</v>
      </c>
      <c r="O18" s="27">
        <v>-71.976290000000006</v>
      </c>
      <c r="P18" s="1" t="s">
        <v>1416</v>
      </c>
    </row>
    <row r="19" spans="1:16">
      <c r="A19" t="s">
        <v>152</v>
      </c>
      <c r="B19" t="s">
        <v>1376</v>
      </c>
      <c r="C19" t="s">
        <v>102</v>
      </c>
      <c r="D19" t="s">
        <v>103</v>
      </c>
      <c r="E19" t="s">
        <v>186</v>
      </c>
      <c r="F19" t="s">
        <v>1402</v>
      </c>
      <c r="G19" t="s">
        <v>104</v>
      </c>
      <c r="H19" t="s">
        <v>105</v>
      </c>
      <c r="I19" t="s">
        <v>106</v>
      </c>
      <c r="J19" s="26">
        <v>14101</v>
      </c>
      <c r="K19" s="26">
        <v>14</v>
      </c>
      <c r="L19" s="1" t="s">
        <v>93</v>
      </c>
      <c r="M19" t="s">
        <v>107</v>
      </c>
      <c r="N19" s="27">
        <v>-39.811635000000003</v>
      </c>
      <c r="O19" s="27">
        <v>-73.245935000000003</v>
      </c>
      <c r="P19" s="1" t="s">
        <v>1409</v>
      </c>
    </row>
    <row r="20" spans="1:16">
      <c r="A20" t="s">
        <v>151</v>
      </c>
      <c r="B20" t="s">
        <v>1376</v>
      </c>
      <c r="C20" t="s">
        <v>95</v>
      </c>
      <c r="D20" t="s">
        <v>96</v>
      </c>
      <c r="E20" t="s">
        <v>186</v>
      </c>
      <c r="F20" t="s">
        <v>76</v>
      </c>
      <c r="G20" t="s">
        <v>97</v>
      </c>
      <c r="H20" t="s">
        <v>98</v>
      </c>
      <c r="I20" t="s">
        <v>99</v>
      </c>
      <c r="J20" s="26">
        <v>10301</v>
      </c>
      <c r="K20" s="26">
        <v>10</v>
      </c>
      <c r="L20" s="1" t="s">
        <v>100</v>
      </c>
      <c r="M20" t="s">
        <v>101</v>
      </c>
      <c r="N20" s="27">
        <v>-40.575369000000002</v>
      </c>
      <c r="O20" s="27">
        <v>-73.145685</v>
      </c>
      <c r="P20" s="1" t="s">
        <v>1408</v>
      </c>
    </row>
    <row r="21" spans="1:16">
      <c r="A21" t="s">
        <v>155</v>
      </c>
      <c r="B21" t="s">
        <v>1376</v>
      </c>
      <c r="C21" t="s">
        <v>108</v>
      </c>
      <c r="D21" t="s">
        <v>109</v>
      </c>
      <c r="E21" t="s">
        <v>186</v>
      </c>
      <c r="F21" t="s">
        <v>1372</v>
      </c>
      <c r="G21" t="s">
        <v>111</v>
      </c>
      <c r="H21" t="s">
        <v>110</v>
      </c>
      <c r="I21" t="s">
        <v>99</v>
      </c>
      <c r="J21" s="26">
        <v>10201</v>
      </c>
      <c r="K21" s="26">
        <v>10</v>
      </c>
      <c r="L21" s="1" t="s">
        <v>50</v>
      </c>
      <c r="N21" s="27">
        <v>-42.488390899999999</v>
      </c>
      <c r="O21" s="27">
        <v>-73.771041299999993</v>
      </c>
      <c r="P21" s="1" t="s">
        <v>1410</v>
      </c>
    </row>
    <row r="22" spans="1:16">
      <c r="A22" t="s">
        <v>153</v>
      </c>
      <c r="B22" t="s">
        <v>1376</v>
      </c>
      <c r="C22" t="s">
        <v>112</v>
      </c>
      <c r="D22" t="s">
        <v>113</v>
      </c>
      <c r="E22" t="s">
        <v>186</v>
      </c>
      <c r="F22" t="s">
        <v>1402</v>
      </c>
      <c r="G22" t="s">
        <v>114</v>
      </c>
      <c r="H22" t="s">
        <v>115</v>
      </c>
      <c r="I22" t="s">
        <v>116</v>
      </c>
      <c r="J22" s="26">
        <v>11101</v>
      </c>
      <c r="K22" s="26">
        <v>11</v>
      </c>
      <c r="L22" s="1" t="s">
        <v>93</v>
      </c>
      <c r="M22" t="s">
        <v>117</v>
      </c>
      <c r="N22" s="27">
        <v>-45.570140000000002</v>
      </c>
      <c r="O22" s="27">
        <v>-72.073618999999994</v>
      </c>
      <c r="P22" s="1" t="s">
        <v>1411</v>
      </c>
    </row>
    <row r="23" spans="1:16">
      <c r="A23" t="s">
        <v>160</v>
      </c>
      <c r="B23" t="s">
        <v>1376</v>
      </c>
      <c r="C23" t="s">
        <v>118</v>
      </c>
      <c r="D23" t="s">
        <v>119</v>
      </c>
      <c r="E23" t="s">
        <v>186</v>
      </c>
      <c r="F23" t="s">
        <v>1402</v>
      </c>
      <c r="G23" t="s">
        <v>120</v>
      </c>
      <c r="H23" t="s">
        <v>121</v>
      </c>
      <c r="I23" t="s">
        <v>122</v>
      </c>
      <c r="J23" s="26">
        <v>12101</v>
      </c>
      <c r="K23" s="26">
        <v>12</v>
      </c>
      <c r="L23" s="1" t="s">
        <v>93</v>
      </c>
      <c r="M23" t="s">
        <v>123</v>
      </c>
      <c r="N23" s="27">
        <v>-53.166069999999998</v>
      </c>
      <c r="O23" s="27">
        <v>-70.906148000000002</v>
      </c>
      <c r="P23" s="1" t="s">
        <v>1412</v>
      </c>
    </row>
    <row r="24" spans="1:16">
      <c r="A24" t="s">
        <v>208</v>
      </c>
      <c r="B24" t="s">
        <v>1376</v>
      </c>
      <c r="C24" t="s">
        <v>173</v>
      </c>
      <c r="D24" t="s">
        <v>207</v>
      </c>
      <c r="E24" t="s">
        <v>1367</v>
      </c>
      <c r="F24" t="s">
        <v>1402</v>
      </c>
      <c r="G24" t="s">
        <v>1380</v>
      </c>
      <c r="H24" t="s">
        <v>182</v>
      </c>
      <c r="I24" t="s">
        <v>587</v>
      </c>
      <c r="J24" s="26" t="s">
        <v>590</v>
      </c>
      <c r="K24" s="26" t="s">
        <v>586</v>
      </c>
      <c r="L24" s="30" t="s">
        <v>1381</v>
      </c>
      <c r="M24" s="31"/>
      <c r="N24" s="27">
        <v>-20.233952500000001</v>
      </c>
      <c r="O24" s="27">
        <v>-70.150213199999996</v>
      </c>
    </row>
    <row r="25" spans="1:16">
      <c r="A25" t="s">
        <v>214</v>
      </c>
      <c r="B25" t="s">
        <v>1376</v>
      </c>
      <c r="C25" t="s">
        <v>215</v>
      </c>
      <c r="D25" t="s">
        <v>213</v>
      </c>
      <c r="E25" t="s">
        <v>1367</v>
      </c>
      <c r="F25" t="s">
        <v>1402</v>
      </c>
      <c r="G25" t="s">
        <v>1382</v>
      </c>
      <c r="H25" t="s">
        <v>184</v>
      </c>
      <c r="I25" t="s">
        <v>1024</v>
      </c>
      <c r="J25" s="26" t="s">
        <v>1043</v>
      </c>
      <c r="K25" s="26" t="s">
        <v>1023</v>
      </c>
      <c r="L25" s="30" t="s">
        <v>93</v>
      </c>
      <c r="M25" s="31"/>
      <c r="N25" s="27">
        <v>-41.318531800000002</v>
      </c>
      <c r="O25" s="27">
        <v>-72.983574300000001</v>
      </c>
    </row>
    <row r="26" spans="1:16">
      <c r="A26" t="s">
        <v>218</v>
      </c>
      <c r="B26" t="s">
        <v>1376</v>
      </c>
      <c r="C26" t="s">
        <v>216</v>
      </c>
      <c r="D26" t="s">
        <v>217</v>
      </c>
      <c r="E26" t="s">
        <v>1367</v>
      </c>
      <c r="F26" t="s">
        <v>1374</v>
      </c>
      <c r="G26" t="s">
        <v>1383</v>
      </c>
      <c r="H26" t="s">
        <v>579</v>
      </c>
      <c r="I26" t="s">
        <v>122</v>
      </c>
      <c r="J26" s="26" t="s">
        <v>1143</v>
      </c>
      <c r="K26" s="26" t="s">
        <v>1116</v>
      </c>
      <c r="L26" s="30" t="s">
        <v>1384</v>
      </c>
      <c r="M26" s="31"/>
      <c r="N26" s="27">
        <v>-51.726128500000002</v>
      </c>
      <c r="O26" s="27">
        <v>-72.5086558</v>
      </c>
    </row>
    <row r="27" spans="1:16">
      <c r="J27" s="26"/>
      <c r="K27" s="26"/>
      <c r="N27" s="27"/>
      <c r="O27" s="27"/>
    </row>
  </sheetData>
  <phoneticPr fontId="4" type="noConversion"/>
  <hyperlinks>
    <hyperlink ref="L3" r:id="rId1" xr:uid="{68398C8F-FAD2-4373-8A4F-56B9CD0B7C11}"/>
    <hyperlink ref="L4" r:id="rId2" xr:uid="{A3209566-7425-4677-8FAC-B77749D6E512}"/>
    <hyperlink ref="L5" r:id="rId3" xr:uid="{287598E2-DBFC-4D57-A8B6-709809B7D7FE}"/>
    <hyperlink ref="L7" r:id="rId4" xr:uid="{5405C8BB-B88F-4A6F-A520-4907BF0242E3}"/>
    <hyperlink ref="L9" r:id="rId5" xr:uid="{1AE018CA-6BAB-4B2A-90DA-7AE1D469B408}"/>
    <hyperlink ref="L10" r:id="rId6" xr:uid="{D9B53BBB-681C-4EB8-8B79-5A7EBFD93705}"/>
    <hyperlink ref="L11" r:id="rId7" xr:uid="{270B271E-D243-4085-8579-66EEEA221DCA}"/>
    <hyperlink ref="L12" r:id="rId8" xr:uid="{11C6D6B0-4C1C-4A1E-8605-54F78B6EB278}"/>
    <hyperlink ref="L13" r:id="rId9" xr:uid="{27438CFC-EBE3-4214-8546-03D0B390A04E}"/>
    <hyperlink ref="L15" r:id="rId10" xr:uid="{20EE7B20-A177-400D-B64F-1B04E22A57B5}"/>
    <hyperlink ref="L16" r:id="rId11" xr:uid="{3EB0C23A-5F71-4B11-BD1E-A2F0438CDEFE}"/>
    <hyperlink ref="L17" r:id="rId12" xr:uid="{EFF89AAF-9448-43ED-8BEA-058347262149}"/>
    <hyperlink ref="L20" r:id="rId13" xr:uid="{0F24CE4A-AB0C-4410-B00B-0C41D8FDEDCB}"/>
    <hyperlink ref="L19" r:id="rId14" xr:uid="{97489E9C-4291-4614-891B-9C3D99BE7472}"/>
    <hyperlink ref="L21" r:id="rId15" xr:uid="{0601DD06-ED68-4C2B-B38E-ED2E47620A05}"/>
    <hyperlink ref="L22" r:id="rId16" xr:uid="{1970E034-23FE-4495-A86F-C4C02043C981}"/>
    <hyperlink ref="L23" r:id="rId17" xr:uid="{9B426E45-ABDD-492E-A9F0-245AF40B82C1}"/>
    <hyperlink ref="L8" r:id="rId18" location="/vi%C3%B1a-del-mar" xr:uid="{18BAD6AE-0B70-428A-97D4-F778C4DDF3B3}"/>
    <hyperlink ref="L14" r:id="rId19" xr:uid="{F3EED82C-F364-46DC-89AD-7FF72C9478E3}"/>
    <hyperlink ref="L24" r:id="rId20" xr:uid="{49EE2CB6-EA7E-484D-9C85-A4377A9D115E}"/>
    <hyperlink ref="L25" r:id="rId21" xr:uid="{623F72F8-215E-4492-9CDF-BE52A01D02F3}"/>
    <hyperlink ref="L26" r:id="rId22" xr:uid="{A26614B6-876D-4EF2-B1E2-8285C5B92078}"/>
  </hyperlinks>
  <pageMargins left="0.7" right="0.7" top="0.75" bottom="0.75" header="0.3" footer="0.3"/>
  <pageSetup paperSize="9"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47705-4645-4E9E-B264-FC6ED8C29647}">
  <dimension ref="A1:S496"/>
  <sheetViews>
    <sheetView zoomScale="115" zoomScaleNormal="115" workbookViewId="0">
      <pane ySplit="1" topLeftCell="A218" activePane="bottomLeft" state="frozen"/>
      <selection activeCell="A22" sqref="A22"/>
      <selection pane="bottomLeft" activeCell="A13" sqref="A13"/>
    </sheetView>
  </sheetViews>
  <sheetFormatPr baseColWidth="10" defaultRowHeight="15"/>
  <cols>
    <col min="2" max="2" width="42" customWidth="1"/>
    <col min="3" max="3" width="6.5703125" style="22" customWidth="1"/>
    <col min="4" max="4" width="8.42578125" style="22" customWidth="1"/>
    <col min="5" max="5" width="4.85546875" style="22" customWidth="1"/>
    <col min="6" max="6" width="23.42578125" style="15" customWidth="1"/>
    <col min="7" max="7" width="14.85546875" customWidth="1"/>
    <col min="8" max="12" width="17.28515625" customWidth="1"/>
    <col min="13" max="18" width="26" customWidth="1"/>
  </cols>
  <sheetData>
    <row r="1" spans="1:19" s="2" customFormat="1" ht="30">
      <c r="A1" s="16" t="s">
        <v>194</v>
      </c>
      <c r="B1" s="16" t="s">
        <v>193</v>
      </c>
      <c r="C1" s="21" t="s">
        <v>573</v>
      </c>
      <c r="D1" s="21" t="s">
        <v>2</v>
      </c>
      <c r="E1" s="21" t="s">
        <v>3</v>
      </c>
      <c r="F1" s="17" t="s">
        <v>176</v>
      </c>
      <c r="G1" s="16" t="s">
        <v>2</v>
      </c>
      <c r="H1" s="18" t="s">
        <v>166</v>
      </c>
      <c r="I1" s="18" t="s">
        <v>167</v>
      </c>
      <c r="J1" s="18" t="s">
        <v>168</v>
      </c>
      <c r="K1" s="18" t="s">
        <v>177</v>
      </c>
      <c r="L1" s="18" t="s">
        <v>178</v>
      </c>
      <c r="M1" s="29" t="s">
        <v>187</v>
      </c>
      <c r="N1" s="29" t="s">
        <v>188</v>
      </c>
      <c r="O1" s="29" t="s">
        <v>190</v>
      </c>
      <c r="P1" s="29" t="s">
        <v>195</v>
      </c>
      <c r="Q1" s="29" t="s">
        <v>191</v>
      </c>
      <c r="R1" s="29" t="s">
        <v>192</v>
      </c>
      <c r="S1" s="19"/>
    </row>
    <row r="2" spans="1:19">
      <c r="A2" s="6">
        <v>44378</v>
      </c>
      <c r="B2" s="9" t="s">
        <v>186</v>
      </c>
      <c r="C2" s="13" t="str">
        <f>INDEX(Parámetros!$A$3:$C$97,MATCH(F2,Parámetros!$B$3:$B$97,0),MATCH("Código",Parámetros!$A$3:$C$3,0))</f>
        <v>CLA</v>
      </c>
      <c r="D2" s="23" t="str">
        <f>INDEX(Parámetros!$H$45:$N$391,MATCH(G2,Parámetros!$N$45:$N$391,0),MATCH("Código Comuna 2018",Parámetros!$H$45:$N$45,0))</f>
        <v>15101</v>
      </c>
      <c r="E2" s="23" t="str">
        <f>INDEX(Parámetros!$H$45:$N$391,MATCH(G2,Parámetros!$N$45:$N$391,0),MATCH("Código Región",Parámetros!$H$45:$N$45,0))</f>
        <v>15</v>
      </c>
      <c r="F2" s="14" t="s">
        <v>8</v>
      </c>
      <c r="G2" s="4" t="s">
        <v>12</v>
      </c>
      <c r="H2" s="4">
        <v>5</v>
      </c>
      <c r="I2" s="4">
        <v>9</v>
      </c>
      <c r="J2" s="4">
        <v>1</v>
      </c>
      <c r="K2" s="4">
        <v>352</v>
      </c>
      <c r="L2" s="4">
        <v>60</v>
      </c>
      <c r="M2" s="7">
        <v>501033016</v>
      </c>
      <c r="N2" s="7">
        <v>84207229.579831943</v>
      </c>
      <c r="O2" s="7">
        <v>79996868.10084033</v>
      </c>
      <c r="P2" s="7">
        <v>8014</v>
      </c>
      <c r="Q2" s="7">
        <v>29261277.780000001</v>
      </c>
      <c r="R2" s="7">
        <v>62519.717494384829</v>
      </c>
      <c r="S2" s="5"/>
    </row>
    <row r="3" spans="1:19">
      <c r="A3" s="6">
        <v>44378</v>
      </c>
      <c r="B3" s="9" t="s">
        <v>186</v>
      </c>
      <c r="C3" s="13" t="str">
        <f>INDEX(Parámetros!$A$3:$C$97,MATCH(F3,Parámetros!$B$3:$B$97,0),MATCH("Código",Parámetros!$A$3:$C$3,0))</f>
        <v>LGC</v>
      </c>
      <c r="D3" s="23" t="str">
        <f>INDEX(Parámetros!$H$45:$N$391,MATCH(G3,Parámetros!$N$45:$N$391,0),MATCH("Código Comuna 2018",Parámetros!$H$45:$N$45,0))</f>
        <v>02201</v>
      </c>
      <c r="E3" s="23" t="str">
        <f>INDEX(Parámetros!$H$45:$N$391,MATCH(G3,Parámetros!$N$45:$N$391,0),MATCH("Código Región",Parámetros!$H$45:$N$45,0))</f>
        <v>02</v>
      </c>
      <c r="F3" s="14" t="s">
        <v>20</v>
      </c>
      <c r="G3" s="4" t="s">
        <v>19</v>
      </c>
      <c r="H3" s="4">
        <v>7</v>
      </c>
      <c r="I3" s="4">
        <v>12</v>
      </c>
      <c r="J3" s="4">
        <v>2</v>
      </c>
      <c r="K3" s="4">
        <v>483</v>
      </c>
      <c r="L3" s="4">
        <v>100</v>
      </c>
      <c r="M3" s="7">
        <v>468065365</v>
      </c>
      <c r="N3" s="7">
        <v>78666447.89915967</v>
      </c>
      <c r="O3" s="7">
        <v>74733125.50420168</v>
      </c>
      <c r="P3" s="7">
        <v>6397</v>
      </c>
      <c r="Q3" s="7">
        <v>23357174.190000001</v>
      </c>
      <c r="R3" s="7">
        <v>73169.511489760829</v>
      </c>
      <c r="S3" s="5"/>
    </row>
    <row r="4" spans="1:19">
      <c r="A4" s="6">
        <v>44378</v>
      </c>
      <c r="B4" s="9" t="s">
        <v>186</v>
      </c>
      <c r="C4" s="13" t="str">
        <f>INDEX(Parámetros!$A$3:$C$97,MATCH(F4,Parámetros!$B$3:$B$97,0),MATCH("Código",Parámetros!$A$3:$C$3,0))</f>
        <v>ESC</v>
      </c>
      <c r="D4" s="23" t="str">
        <f>INDEX(Parámetros!$H$45:$N$391,MATCH(G4,Parámetros!$N$45:$N$391,0),MATCH("Código Comuna 2018",Parámetros!$H$45:$N$45,0))</f>
        <v>02101</v>
      </c>
      <c r="E4" s="23" t="str">
        <f>INDEX(Parámetros!$H$45:$N$391,MATCH(G4,Parámetros!$N$45:$N$391,0),MATCH("Código Región",Parámetros!$H$45:$N$45,0))</f>
        <v>02</v>
      </c>
      <c r="F4" s="14" t="s">
        <v>22</v>
      </c>
      <c r="G4" s="4" t="s">
        <v>17</v>
      </c>
      <c r="H4" s="4">
        <v>10</v>
      </c>
      <c r="I4" s="4">
        <v>30</v>
      </c>
      <c r="J4" s="4">
        <v>2</v>
      </c>
      <c r="K4" s="4">
        <v>749</v>
      </c>
      <c r="L4" s="4">
        <v>124</v>
      </c>
      <c r="M4" s="7">
        <v>1829785192</v>
      </c>
      <c r="N4" s="7">
        <v>307526923.02521008</v>
      </c>
      <c r="O4" s="7">
        <v>292150576.87394959</v>
      </c>
      <c r="P4" s="7">
        <v>21059</v>
      </c>
      <c r="Q4" s="7">
        <v>76892094.930000007</v>
      </c>
      <c r="R4" s="7">
        <v>86888.512844864425</v>
      </c>
      <c r="S4" s="5"/>
    </row>
    <row r="5" spans="1:19">
      <c r="A5" s="6">
        <v>44378</v>
      </c>
      <c r="B5" s="9" t="s">
        <v>186</v>
      </c>
      <c r="C5" s="13" t="str">
        <f>INDEX(Parámetros!$A$3:$C$97,MATCH(F5,Parámetros!$B$3:$B$97,0),MATCH("Código",Parámetros!$A$3:$C$3,0))</f>
        <v>COP</v>
      </c>
      <c r="D5" s="23" t="str">
        <f>INDEX(Parámetros!$H$45:$N$391,MATCH(G5,Parámetros!$N$45:$N$391,0),MATCH("Código Comuna 2018",Parámetros!$H$45:$N$45,0))</f>
        <v>03101</v>
      </c>
      <c r="E5" s="23" t="str">
        <f>INDEX(Parámetros!$H$45:$N$391,MATCH(G5,Parámetros!$N$45:$N$391,0),MATCH("Código Región",Parámetros!$H$45:$N$45,0))</f>
        <v>03</v>
      </c>
      <c r="F5" s="14" t="s">
        <v>27</v>
      </c>
      <c r="G5" s="4" t="s">
        <v>31</v>
      </c>
      <c r="H5" s="4">
        <v>5</v>
      </c>
      <c r="I5" s="4">
        <v>13</v>
      </c>
      <c r="J5" s="4">
        <v>1</v>
      </c>
      <c r="K5" s="4">
        <v>397</v>
      </c>
      <c r="L5" s="4">
        <v>179</v>
      </c>
      <c r="M5" s="7">
        <v>573554491</v>
      </c>
      <c r="N5" s="7">
        <v>96395712.773109257</v>
      </c>
      <c r="O5" s="7">
        <v>91575927.134453773</v>
      </c>
      <c r="P5" s="7">
        <v>7575</v>
      </c>
      <c r="Q5" s="7">
        <v>27658370.25</v>
      </c>
      <c r="R5" s="7">
        <v>75716.76448844884</v>
      </c>
      <c r="S5" s="5"/>
    </row>
    <row r="6" spans="1:19">
      <c r="A6" s="6">
        <v>44378</v>
      </c>
      <c r="B6" s="9" t="s">
        <v>186</v>
      </c>
      <c r="C6" s="13" t="str">
        <f>INDEX(Parámetros!$A$3:$C$97,MATCH(F6,Parámetros!$B$3:$B$97,0),MATCH("Código",Parámetros!$A$3:$C$3,0))</f>
        <v>OCR</v>
      </c>
      <c r="D6" s="23" t="str">
        <f>INDEX(Parámetros!$H$45:$N$391,MATCH(G6,Parámetros!$N$45:$N$391,0),MATCH("Código Comuna 2018",Parámetros!$H$45:$N$45,0))</f>
        <v>04301</v>
      </c>
      <c r="E6" s="23" t="str">
        <f>INDEX(Parámetros!$H$45:$N$391,MATCH(G6,Parámetros!$N$45:$N$391,0),MATCH("Código Región",Parámetros!$H$45:$N$45,0))</f>
        <v>04</v>
      </c>
      <c r="F6" s="14" t="s">
        <v>34</v>
      </c>
      <c r="G6" s="4" t="s">
        <v>37</v>
      </c>
      <c r="H6" s="4">
        <v>5</v>
      </c>
      <c r="I6" s="4">
        <v>10</v>
      </c>
      <c r="J6" s="4">
        <v>1</v>
      </c>
      <c r="K6" s="4">
        <v>256</v>
      </c>
      <c r="L6" s="4">
        <v>60</v>
      </c>
      <c r="M6" s="7">
        <v>168283852</v>
      </c>
      <c r="N6" s="7">
        <v>28283000.336134452</v>
      </c>
      <c r="O6" s="7">
        <v>26868850.319327731</v>
      </c>
      <c r="P6" s="7">
        <v>2224</v>
      </c>
      <c r="Q6" s="7">
        <v>8120424.4800000004</v>
      </c>
      <c r="R6" s="7">
        <v>75667.19964028777</v>
      </c>
      <c r="S6" s="5"/>
    </row>
    <row r="7" spans="1:19">
      <c r="A7" s="6">
        <v>44378</v>
      </c>
      <c r="B7" s="9" t="s">
        <v>186</v>
      </c>
      <c r="C7" s="13" t="str">
        <f>INDEX(Parámetros!$A$3:$C$97,MATCH(F7,Parámetros!$B$3:$B$97,0),MATCH("Código",Parámetros!$A$3:$C$3,0))</f>
        <v>PAC</v>
      </c>
      <c r="D7" s="23" t="str">
        <f>INDEX(Parámetros!$H$45:$N$391,MATCH(G7,Parámetros!$N$45:$N$391,0),MATCH("Código Comuna 2018",Parámetros!$H$45:$N$45,0))</f>
        <v>05601</v>
      </c>
      <c r="E7" s="23" t="str">
        <f>INDEX(Parámetros!$H$45:$N$391,MATCH(G7,Parámetros!$N$45:$N$391,0),MATCH("Código Región",Parámetros!$H$45:$N$45,0))</f>
        <v>05</v>
      </c>
      <c r="F7" s="14" t="s">
        <v>46</v>
      </c>
      <c r="G7" s="4" t="s">
        <v>49</v>
      </c>
      <c r="H7" s="4">
        <v>7</v>
      </c>
      <c r="I7" s="4">
        <v>10</v>
      </c>
      <c r="J7" s="4">
        <v>1</v>
      </c>
      <c r="K7" s="4">
        <v>353</v>
      </c>
      <c r="L7" s="4">
        <v>148</v>
      </c>
      <c r="M7" s="7">
        <v>225434108</v>
      </c>
      <c r="N7" s="7">
        <v>37888085.37815126</v>
      </c>
      <c r="O7" s="7">
        <v>35993681.109243698</v>
      </c>
      <c r="P7" s="7">
        <v>3770</v>
      </c>
      <c r="Q7" s="7">
        <v>13765287.900000002</v>
      </c>
      <c r="R7" s="7">
        <v>59796.845623342175</v>
      </c>
      <c r="S7" s="5"/>
    </row>
    <row r="8" spans="1:19">
      <c r="A8" s="6">
        <v>44378</v>
      </c>
      <c r="B8" s="9" t="s">
        <v>186</v>
      </c>
      <c r="C8" s="13" t="str">
        <f>INDEX(Parámetros!$A$3:$C$97,MATCH(F8,Parámetros!$B$3:$B$97,0),MATCH("Código",Parámetros!$A$3:$C$3,0))</f>
        <v>CDM</v>
      </c>
      <c r="D8" s="23" t="str">
        <f>INDEX(Parámetros!$H$45:$N$391,MATCH(G8,Parámetros!$N$45:$N$391,0),MATCH("Código Comuna 2018",Parámetros!$H$45:$N$45,0))</f>
        <v>05109</v>
      </c>
      <c r="E8" s="23" t="str">
        <f>INDEX(Parámetros!$H$45:$N$391,MATCH(G8,Parámetros!$N$45:$N$391,0),MATCH("Código Región",Parámetros!$H$45:$N$45,0))</f>
        <v>05</v>
      </c>
      <c r="F8" s="14" t="s">
        <v>40</v>
      </c>
      <c r="G8" s="4" t="s">
        <v>43</v>
      </c>
      <c r="H8" s="4">
        <v>17</v>
      </c>
      <c r="I8" s="4">
        <v>47</v>
      </c>
      <c r="J8" s="4">
        <v>2</v>
      </c>
      <c r="K8" s="4">
        <v>1500</v>
      </c>
      <c r="L8" s="4">
        <v>148</v>
      </c>
      <c r="M8" s="7" t="s">
        <v>189</v>
      </c>
      <c r="N8" s="7">
        <v>25142689</v>
      </c>
      <c r="O8" s="7">
        <v>23885554</v>
      </c>
      <c r="P8" s="7">
        <v>1775</v>
      </c>
      <c r="Q8" s="7">
        <v>6481004.2500000009</v>
      </c>
      <c r="R8" s="7"/>
      <c r="S8" s="5"/>
    </row>
    <row r="9" spans="1:19">
      <c r="A9" s="6">
        <v>44378</v>
      </c>
      <c r="B9" s="9" t="s">
        <v>186</v>
      </c>
      <c r="C9" s="13" t="str">
        <f>INDEX(Parámetros!$A$3:$C$97,MATCH(F9,Parámetros!$B$3:$B$97,0),MATCH("Código",Parámetros!$A$3:$C$3,0))</f>
        <v>RIN</v>
      </c>
      <c r="D9" s="23" t="str">
        <f>INDEX(Parámetros!$H$45:$N$391,MATCH(G9,Parámetros!$N$45:$N$391,0),MATCH("Código Comuna 2018",Parámetros!$H$45:$N$45,0))</f>
        <v>05303</v>
      </c>
      <c r="E9" s="23" t="str">
        <f>INDEX(Parámetros!$H$45:$N$391,MATCH(G9,Parámetros!$N$45:$N$391,0),MATCH("Código Región",Parámetros!$H$45:$N$45,0))</f>
        <v>05</v>
      </c>
      <c r="F9" s="14" t="s">
        <v>169</v>
      </c>
      <c r="G9" s="4" t="s">
        <v>53</v>
      </c>
      <c r="H9" s="4">
        <v>16</v>
      </c>
      <c r="I9" s="4">
        <v>43</v>
      </c>
      <c r="J9" s="4">
        <v>1</v>
      </c>
      <c r="K9" s="4">
        <v>998</v>
      </c>
      <c r="L9" s="4">
        <v>100</v>
      </c>
      <c r="M9" s="7">
        <v>1067155403</v>
      </c>
      <c r="N9" s="7">
        <v>179353849.24369749</v>
      </c>
      <c r="O9" s="7">
        <v>170386156.78151259</v>
      </c>
      <c r="P9" s="7">
        <v>7255</v>
      </c>
      <c r="Q9" s="7">
        <v>26489963.850000001</v>
      </c>
      <c r="R9" s="7">
        <v>147092.40565127498</v>
      </c>
      <c r="S9" s="5"/>
    </row>
    <row r="10" spans="1:19">
      <c r="A10" s="6">
        <v>44378</v>
      </c>
      <c r="B10" s="9" t="s">
        <v>186</v>
      </c>
      <c r="C10" s="13" t="str">
        <f>INDEX(Parámetros!$A$3:$C$97,MATCH(F10,Parámetros!$B$3:$B$97,0),MATCH("Código",Parámetros!$A$3:$C$3,0))</f>
        <v>SFI</v>
      </c>
      <c r="D10" s="23" t="str">
        <f>INDEX(Parámetros!$H$45:$N$391,MATCH(G10,Parámetros!$N$45:$N$391,0),MATCH("Código Comuna 2018",Parámetros!$H$45:$N$45,0))</f>
        <v>06110</v>
      </c>
      <c r="E10" s="23" t="str">
        <f>INDEX(Parámetros!$H$45:$N$391,MATCH(G10,Parámetros!$N$45:$N$391,0),MATCH("Código Región",Parámetros!$H$45:$N$45,0))</f>
        <v>06</v>
      </c>
      <c r="F10" s="14" t="s">
        <v>56</v>
      </c>
      <c r="G10" s="4" t="s">
        <v>60</v>
      </c>
      <c r="H10" s="4">
        <v>26</v>
      </c>
      <c r="I10" s="4">
        <v>55</v>
      </c>
      <c r="J10" s="4">
        <v>1</v>
      </c>
      <c r="K10" s="4">
        <v>2326</v>
      </c>
      <c r="L10" s="4">
        <v>250</v>
      </c>
      <c r="M10" s="7">
        <v>3897534200</v>
      </c>
      <c r="N10" s="7">
        <v>655047764.70588243</v>
      </c>
      <c r="O10" s="7">
        <v>622295376.47058821</v>
      </c>
      <c r="P10" s="7">
        <v>26749</v>
      </c>
      <c r="Q10" s="7">
        <v>97667821.230000019</v>
      </c>
      <c r="R10" s="7">
        <v>145707.66009944296</v>
      </c>
      <c r="S10" s="5"/>
    </row>
    <row r="11" spans="1:19">
      <c r="A11" s="6">
        <v>44378</v>
      </c>
      <c r="B11" s="9" t="s">
        <v>186</v>
      </c>
      <c r="C11" s="13" t="str">
        <f>INDEX(Parámetros!$A$3:$C$97,MATCH(F11,Parámetros!$B$3:$B$97,0),MATCH("Código",Parámetros!$A$3:$C$3,0))</f>
        <v>COL</v>
      </c>
      <c r="D11" s="23" t="str">
        <f>INDEX(Parámetros!$H$45:$N$391,MATCH(G11,Parámetros!$N$45:$N$391,0),MATCH("Código Comuna 2018",Parámetros!$H$45:$N$45,0))</f>
        <v>06310</v>
      </c>
      <c r="E11" s="23" t="str">
        <f>INDEX(Parámetros!$H$45:$N$391,MATCH(G11,Parámetros!$N$45:$N$391,0),MATCH("Código Región",Parámetros!$H$45:$N$45,0))</f>
        <v>06</v>
      </c>
      <c r="F11" s="14" t="s">
        <v>63</v>
      </c>
      <c r="G11" s="4" t="s">
        <v>66</v>
      </c>
      <c r="H11" s="4">
        <v>5</v>
      </c>
      <c r="I11" s="4">
        <v>13</v>
      </c>
      <c r="J11" s="4">
        <v>1</v>
      </c>
      <c r="K11" s="4">
        <v>266</v>
      </c>
      <c r="L11" s="4">
        <v>30</v>
      </c>
      <c r="M11" s="7">
        <v>431979182</v>
      </c>
      <c r="N11" s="7">
        <v>72601543.193277314</v>
      </c>
      <c r="O11" s="7">
        <v>68971466.033613443</v>
      </c>
      <c r="P11" s="7">
        <v>4522</v>
      </c>
      <c r="Q11" s="7">
        <v>16511042.940000001</v>
      </c>
      <c r="R11" s="7">
        <v>95528.346306943829</v>
      </c>
      <c r="S11" s="5"/>
    </row>
    <row r="12" spans="1:19">
      <c r="A12" s="6">
        <v>44378</v>
      </c>
      <c r="B12" s="9" t="s">
        <v>186</v>
      </c>
      <c r="C12" s="13" t="str">
        <f>INDEX(Parámetros!$A$3:$C$97,MATCH(F12,Parámetros!$B$3:$B$97,0),MATCH("Código",Parámetros!$A$3:$C$3,0))</f>
        <v>TAL</v>
      </c>
      <c r="D12" s="23" t="str">
        <f>INDEX(Parámetros!$H$45:$N$391,MATCH(G12,Parámetros!$N$45:$N$391,0),MATCH("Código Comuna 2018",Parámetros!$H$45:$N$45,0))</f>
        <v>07101</v>
      </c>
      <c r="E12" s="23" t="str">
        <f>INDEX(Parámetros!$H$45:$N$391,MATCH(G12,Parámetros!$N$45:$N$391,0),MATCH("Código Región",Parámetros!$H$45:$N$45,0))</f>
        <v>07</v>
      </c>
      <c r="F12" s="14" t="s">
        <v>69</v>
      </c>
      <c r="G12" s="4" t="s">
        <v>73</v>
      </c>
      <c r="H12" s="4">
        <v>4</v>
      </c>
      <c r="I12" s="4">
        <v>10</v>
      </c>
      <c r="J12" s="4">
        <v>1</v>
      </c>
      <c r="K12" s="4">
        <v>419</v>
      </c>
      <c r="L12" s="4">
        <v>68</v>
      </c>
      <c r="M12" s="7">
        <v>333134492</v>
      </c>
      <c r="N12" s="7">
        <v>55429100.349579826</v>
      </c>
      <c r="O12" s="7">
        <v>53189540.739495791</v>
      </c>
      <c r="P12" s="7">
        <v>5002</v>
      </c>
      <c r="Q12" s="7">
        <v>18263652.540000003</v>
      </c>
      <c r="R12" s="7">
        <v>66600.258296681321</v>
      </c>
      <c r="S12" s="5"/>
    </row>
    <row r="13" spans="1:19">
      <c r="A13" s="6">
        <v>44378</v>
      </c>
      <c r="B13" s="9" t="s">
        <v>186</v>
      </c>
      <c r="C13" s="13" t="str">
        <f>INDEX(Parámetros!$A$3:$C$97,MATCH(F13,Parámetros!$B$3:$B$97,0),MATCH("Código",Parámetros!$A$3:$C$3,0))</f>
        <v>MCH</v>
      </c>
      <c r="D13" s="23" t="str">
        <f>INDEX(Parámetros!$H$45:$N$391,MATCH(G13,Parámetros!$N$45:$N$391,0),MATCH("Código Comuna 2018",Parámetros!$H$45:$N$45,0))</f>
        <v>16101</v>
      </c>
      <c r="E13" s="23" t="str">
        <f>INDEX(Parámetros!$H$45:$N$391,MATCH(G13,Parámetros!$N$45:$N$391,0),MATCH("Código Región",Parámetros!$H$45:$N$45,0))</f>
        <v>16</v>
      </c>
      <c r="F13" s="14" t="s">
        <v>170</v>
      </c>
      <c r="G13" s="4" t="s">
        <v>179</v>
      </c>
      <c r="H13" s="4">
        <v>6</v>
      </c>
      <c r="I13" s="4">
        <v>13</v>
      </c>
      <c r="J13" s="4">
        <v>1</v>
      </c>
      <c r="K13" s="4">
        <v>458</v>
      </c>
      <c r="L13" s="4">
        <v>96</v>
      </c>
      <c r="M13" s="7">
        <v>453212256</v>
      </c>
      <c r="N13" s="7">
        <v>76170127.058823541</v>
      </c>
      <c r="O13" s="7">
        <v>72361620.705882341</v>
      </c>
      <c r="P13" s="7">
        <v>11262</v>
      </c>
      <c r="Q13" s="7">
        <v>41120602.740000002</v>
      </c>
      <c r="R13" s="7">
        <v>40242.608417687799</v>
      </c>
      <c r="S13" s="5"/>
    </row>
    <row r="14" spans="1:19">
      <c r="A14" s="6">
        <v>44378</v>
      </c>
      <c r="B14" s="9" t="s">
        <v>186</v>
      </c>
      <c r="C14" s="13" t="str">
        <f>INDEX(Parámetros!$A$3:$C$97,MATCH(F14,Parámetros!$B$3:$B$97,0),MATCH("Código",Parámetros!$A$3:$C$3,0))</f>
        <v>MST</v>
      </c>
      <c r="D14" s="23" t="str">
        <f>INDEX(Parámetros!$H$45:$N$391,MATCH(G14,Parámetros!$N$45:$N$391,0),MATCH("Código Comuna 2018",Parámetros!$H$45:$N$45,0))</f>
        <v>08110</v>
      </c>
      <c r="E14" s="23" t="str">
        <f>INDEX(Parámetros!$H$45:$N$391,MATCH(G14,Parámetros!$N$45:$N$391,0),MATCH("Código Región",Parámetros!$H$45:$N$45,0))</f>
        <v>08</v>
      </c>
      <c r="F14" s="14" t="s">
        <v>171</v>
      </c>
      <c r="G14" s="4" t="s">
        <v>79</v>
      </c>
      <c r="H14" s="4">
        <v>12</v>
      </c>
      <c r="I14" s="4">
        <v>36</v>
      </c>
      <c r="J14" s="4">
        <v>2</v>
      </c>
      <c r="K14" s="4">
        <v>1373</v>
      </c>
      <c r="L14" s="4">
        <v>168</v>
      </c>
      <c r="M14" s="7">
        <v>2163737585</v>
      </c>
      <c r="N14" s="7">
        <v>363653375.63025212</v>
      </c>
      <c r="O14" s="7">
        <v>345470706.84873945</v>
      </c>
      <c r="P14" s="7">
        <v>33122</v>
      </c>
      <c r="Q14" s="7">
        <v>120937364.94000003</v>
      </c>
      <c r="R14" s="7">
        <v>65326.296268341284</v>
      </c>
      <c r="S14" s="5"/>
    </row>
    <row r="15" spans="1:19">
      <c r="A15" s="6">
        <v>44378</v>
      </c>
      <c r="B15" s="9" t="s">
        <v>186</v>
      </c>
      <c r="C15" s="13" t="str">
        <f>INDEX(Parámetros!$A$3:$C$97,MATCH(F15,Parámetros!$B$3:$B$97,0),MATCH("Código",Parámetros!$A$3:$C$3,0))</f>
        <v>ANG</v>
      </c>
      <c r="D15" s="23" t="str">
        <f>INDEX(Parámetros!$H$45:$N$391,MATCH(G15,Parámetros!$N$45:$N$391,0),MATCH("Código Comuna 2018",Parámetros!$H$45:$N$45,0))</f>
        <v>08301</v>
      </c>
      <c r="E15" s="23" t="str">
        <f>INDEX(Parámetros!$H$45:$N$391,MATCH(G15,Parámetros!$N$45:$N$391,0),MATCH("Código Región",Parámetros!$H$45:$N$45,0))</f>
        <v>08</v>
      </c>
      <c r="F15" s="14" t="s">
        <v>204</v>
      </c>
      <c r="G15" s="4" t="s">
        <v>180</v>
      </c>
      <c r="H15" s="4">
        <v>5</v>
      </c>
      <c r="I15" s="4">
        <v>10</v>
      </c>
      <c r="J15" s="4">
        <v>1</v>
      </c>
      <c r="K15" s="4">
        <v>220</v>
      </c>
      <c r="L15" s="4">
        <v>20</v>
      </c>
      <c r="M15" s="7">
        <v>69780298</v>
      </c>
      <c r="N15" s="7">
        <v>11727781.176470589</v>
      </c>
      <c r="O15" s="7">
        <v>11141392.117647057</v>
      </c>
      <c r="P15" s="7">
        <v>1749</v>
      </c>
      <c r="Q15" s="7">
        <v>6386071.2300000004</v>
      </c>
      <c r="R15" s="7">
        <v>39897.254431103487</v>
      </c>
      <c r="S15" s="5"/>
    </row>
    <row r="16" spans="1:19">
      <c r="A16" s="6">
        <v>44378</v>
      </c>
      <c r="B16" s="9" t="s">
        <v>186</v>
      </c>
      <c r="C16" s="13" t="str">
        <f>INDEX(Parámetros!$A$3:$C$97,MATCH(F16,Parámetros!$B$3:$B$97,0),MATCH("Código",Parámetros!$A$3:$C$3,0))</f>
        <v>CJT</v>
      </c>
      <c r="D16" s="23" t="str">
        <f>INDEX(Parámetros!$H$45:$N$391,MATCH(G16,Parámetros!$N$45:$N$391,0),MATCH("Código Comuna 2018",Parámetros!$H$45:$N$45,0))</f>
        <v>09101</v>
      </c>
      <c r="E16" s="23" t="str">
        <f>INDEX(Parámetros!$H$45:$N$391,MATCH(G16,Parámetros!$N$45:$N$391,0),MATCH("Código Región",Parámetros!$H$45:$N$45,0))</f>
        <v>09</v>
      </c>
      <c r="F16" s="14" t="s">
        <v>88</v>
      </c>
      <c r="G16" s="4" t="s">
        <v>91</v>
      </c>
      <c r="H16" s="4">
        <v>7</v>
      </c>
      <c r="I16" s="4">
        <v>26</v>
      </c>
      <c r="J16" s="4">
        <v>3</v>
      </c>
      <c r="K16" s="4">
        <v>639</v>
      </c>
      <c r="L16" s="4">
        <v>176</v>
      </c>
      <c r="M16" s="7">
        <v>1390332013</v>
      </c>
      <c r="N16" s="7">
        <v>233669245.88235295</v>
      </c>
      <c r="O16" s="7">
        <v>221985783.58823529</v>
      </c>
      <c r="P16" s="7">
        <v>16078</v>
      </c>
      <c r="Q16" s="7">
        <v>58705119.060000002</v>
      </c>
      <c r="R16" s="7">
        <v>86474.189140440358</v>
      </c>
      <c r="S16" s="5"/>
    </row>
    <row r="17" spans="1:19">
      <c r="A17" s="6">
        <v>44378</v>
      </c>
      <c r="B17" s="9" t="s">
        <v>186</v>
      </c>
      <c r="C17" s="13" t="str">
        <f>INDEX(Parámetros!$A$3:$C$97,MATCH(F17,Parámetros!$B$3:$B$97,0),MATCH("Código",Parámetros!$A$3:$C$3,0))</f>
        <v>CJV</v>
      </c>
      <c r="D17" s="23" t="str">
        <f>INDEX(Parámetros!$H$45:$N$391,MATCH(G17,Parámetros!$N$45:$N$391,0),MATCH("Código Comuna 2018",Parámetros!$H$45:$N$45,0))</f>
        <v>14101</v>
      </c>
      <c r="E17" s="23" t="str">
        <f>INDEX(Parámetros!$H$45:$N$391,MATCH(G17,Parámetros!$N$45:$N$391,0),MATCH("Código Región",Parámetros!$H$45:$N$45,0))</f>
        <v>14</v>
      </c>
      <c r="F17" s="14" t="s">
        <v>102</v>
      </c>
      <c r="G17" s="4" t="s">
        <v>105</v>
      </c>
      <c r="H17" s="4">
        <v>5</v>
      </c>
      <c r="I17" s="4">
        <v>15</v>
      </c>
      <c r="J17" s="4">
        <v>2</v>
      </c>
      <c r="K17" s="4">
        <v>470</v>
      </c>
      <c r="L17" s="4">
        <v>100</v>
      </c>
      <c r="M17" s="7">
        <v>556797079</v>
      </c>
      <c r="N17" s="7">
        <v>93579341.008403361</v>
      </c>
      <c r="O17" s="7">
        <v>88900373.957983181</v>
      </c>
      <c r="P17" s="7">
        <v>7631</v>
      </c>
      <c r="Q17" s="7">
        <v>27862841.370000005</v>
      </c>
      <c r="R17" s="7">
        <v>72965.152535709611</v>
      </c>
      <c r="S17" s="5"/>
    </row>
    <row r="18" spans="1:19">
      <c r="A18" s="6">
        <v>44378</v>
      </c>
      <c r="B18" s="9" t="s">
        <v>186</v>
      </c>
      <c r="C18" s="13" t="str">
        <f>INDEX(Parámetros!$A$3:$C$97,MATCH(F18,Parámetros!$B$3:$B$97,0),MATCH("Código",Parámetros!$A$3:$C$3,0))</f>
        <v>LGO</v>
      </c>
      <c r="D18" s="23" t="str">
        <f>INDEX(Parámetros!$H$45:$N$391,MATCH(G18,Parámetros!$N$45:$N$391,0),MATCH("Código Comuna 2018",Parámetros!$H$45:$N$45,0))</f>
        <v>10301</v>
      </c>
      <c r="E18" s="23" t="str">
        <f>INDEX(Parámetros!$H$45:$N$391,MATCH(G18,Parámetros!$N$45:$N$391,0),MATCH("Código Región",Parámetros!$H$45:$N$45,0))</f>
        <v>10</v>
      </c>
      <c r="F18" s="14" t="s">
        <v>95</v>
      </c>
      <c r="G18" s="4" t="s">
        <v>98</v>
      </c>
      <c r="H18" s="4">
        <v>7</v>
      </c>
      <c r="I18" s="4">
        <v>13</v>
      </c>
      <c r="J18" s="4">
        <v>1</v>
      </c>
      <c r="K18" s="4">
        <v>399</v>
      </c>
      <c r="L18" s="4">
        <v>60</v>
      </c>
      <c r="M18" s="7">
        <v>501137551</v>
      </c>
      <c r="N18" s="7">
        <v>84224798.487394959</v>
      </c>
      <c r="O18" s="7">
        <v>80013558.563025206</v>
      </c>
      <c r="P18" s="7">
        <v>6816</v>
      </c>
      <c r="Q18" s="7">
        <v>24887056.320000004</v>
      </c>
      <c r="R18" s="7">
        <v>73523.701731220659</v>
      </c>
      <c r="S18" s="5"/>
    </row>
    <row r="19" spans="1:19">
      <c r="A19" s="6">
        <v>44378</v>
      </c>
      <c r="B19" s="9" t="s">
        <v>186</v>
      </c>
      <c r="C19" s="13" t="str">
        <f>INDEX(Parámetros!$A$3:$C$97,MATCH(F19,Parámetros!$B$3:$B$97,0),MATCH("Código",Parámetros!$A$3:$C$3,0))</f>
        <v>RAN</v>
      </c>
      <c r="D19" s="23" t="str">
        <f>INDEX(Parámetros!$H$45:$N$391,MATCH(G19,Parámetros!$N$45:$N$391,0),MATCH("Código Comuna 2018",Parámetros!$H$45:$N$45,0))</f>
        <v>10201</v>
      </c>
      <c r="E19" s="23" t="str">
        <f>INDEX(Parámetros!$H$45:$N$391,MATCH(G19,Parámetros!$N$45:$N$391,0),MATCH("Código Región",Parámetros!$H$45:$N$45,0))</f>
        <v>10</v>
      </c>
      <c r="F19" s="14" t="s">
        <v>108</v>
      </c>
      <c r="G19" s="4" t="s">
        <v>110</v>
      </c>
      <c r="H19" s="4">
        <v>5</v>
      </c>
      <c r="I19" s="4">
        <v>11</v>
      </c>
      <c r="J19" s="4">
        <v>1</v>
      </c>
      <c r="K19" s="4">
        <v>246</v>
      </c>
      <c r="L19" s="4">
        <v>36</v>
      </c>
      <c r="M19" s="7">
        <v>112145699</v>
      </c>
      <c r="N19" s="7">
        <v>18848016.638655465</v>
      </c>
      <c r="O19" s="7">
        <v>17905615.806722689</v>
      </c>
      <c r="P19" s="7">
        <v>1437</v>
      </c>
      <c r="Q19" s="7">
        <v>5246874.99</v>
      </c>
      <c r="R19" s="7">
        <v>78041.544189283231</v>
      </c>
      <c r="S19" s="5"/>
    </row>
    <row r="20" spans="1:19">
      <c r="A20" s="6">
        <v>44378</v>
      </c>
      <c r="B20" s="9" t="s">
        <v>186</v>
      </c>
      <c r="C20" s="13" t="str">
        <f>INDEX(Parámetros!$A$3:$C$97,MATCH(F20,Parámetros!$B$3:$B$97,0),MATCH("Código",Parámetros!$A$3:$C$3,0))</f>
        <v>CJC</v>
      </c>
      <c r="D20" s="23" t="str">
        <f>INDEX(Parámetros!$H$45:$N$391,MATCH(G20,Parámetros!$N$45:$N$391,0),MATCH("Código Comuna 2018",Parámetros!$H$45:$N$45,0))</f>
        <v>11101</v>
      </c>
      <c r="E20" s="23" t="str">
        <f>INDEX(Parámetros!$H$45:$N$391,MATCH(G20,Parámetros!$N$45:$N$391,0),MATCH("Código Región",Parámetros!$H$45:$N$45,0))</f>
        <v>11</v>
      </c>
      <c r="F20" s="14" t="s">
        <v>112</v>
      </c>
      <c r="G20" s="4" t="s">
        <v>115</v>
      </c>
      <c r="H20" s="4">
        <v>4</v>
      </c>
      <c r="I20" s="4">
        <v>6</v>
      </c>
      <c r="J20" s="4">
        <v>1</v>
      </c>
      <c r="K20" s="4">
        <v>226</v>
      </c>
      <c r="L20" s="4">
        <v>38</v>
      </c>
      <c r="M20" s="7">
        <v>187938449</v>
      </c>
      <c r="N20" s="7">
        <v>31586293.949579835</v>
      </c>
      <c r="O20" s="7">
        <v>30006979.252100836</v>
      </c>
      <c r="P20" s="7">
        <v>2670</v>
      </c>
      <c r="Q20" s="7">
        <v>9748890.9000000004</v>
      </c>
      <c r="R20" s="7">
        <v>70388.932209737832</v>
      </c>
      <c r="S20" s="5"/>
    </row>
    <row r="21" spans="1:19">
      <c r="A21" s="6">
        <v>44378</v>
      </c>
      <c r="B21" s="9" t="s">
        <v>186</v>
      </c>
      <c r="C21" s="13" t="str">
        <f>INDEX(Parámetros!$A$3:$C$97,MATCH(F21,Parámetros!$B$3:$B$97,0),MATCH("Código",Parámetros!$A$3:$C$3,0))</f>
        <v>PAR</v>
      </c>
      <c r="D21" s="23" t="str">
        <f>INDEX(Parámetros!$H$45:$N$391,MATCH(G21,Parámetros!$N$45:$N$391,0),MATCH("Código Comuna 2018",Parámetros!$H$45:$N$45,0))</f>
        <v>12101</v>
      </c>
      <c r="E21" s="23" t="str">
        <f>INDEX(Parámetros!$H$45:$N$391,MATCH(G21,Parámetros!$N$45:$N$391,0),MATCH("Código Región",Parámetros!$H$45:$N$45,0))</f>
        <v>12</v>
      </c>
      <c r="F21" s="14" t="s">
        <v>118</v>
      </c>
      <c r="G21" s="4" t="s">
        <v>181</v>
      </c>
      <c r="H21" s="4">
        <v>6</v>
      </c>
      <c r="I21" s="4">
        <v>12</v>
      </c>
      <c r="J21" s="4">
        <v>2</v>
      </c>
      <c r="K21" s="4">
        <v>514</v>
      </c>
      <c r="L21" s="4">
        <v>100</v>
      </c>
      <c r="M21" s="7">
        <v>2118689964</v>
      </c>
      <c r="N21" s="7">
        <v>356082346.89075637</v>
      </c>
      <c r="O21" s="7">
        <v>338278229.54621845</v>
      </c>
      <c r="P21" s="7">
        <v>27462</v>
      </c>
      <c r="Q21" s="7">
        <v>100271176.74000001</v>
      </c>
      <c r="R21" s="7">
        <v>77149.878523050036</v>
      </c>
      <c r="S21" s="5"/>
    </row>
    <row r="22" spans="1:19">
      <c r="A22" s="6">
        <v>44378</v>
      </c>
      <c r="B22" s="10" t="s">
        <v>185</v>
      </c>
      <c r="C22" s="13" t="str">
        <f>INDEX(Parámetros!$A$3:$C$97,MATCH(F22,Parámetros!$B$3:$B$97,0),MATCH("Código",Parámetros!$A$3:$C$3,0))</f>
        <v>ARI</v>
      </c>
      <c r="D22" s="23" t="str">
        <f>INDEX(Parámetros!$H$45:$N$391,MATCH(G22,Parámetros!$N$45:$N$391,0),MATCH("Código Comuna 2018",Parámetros!$H$45:$N$45,0))</f>
        <v>15101</v>
      </c>
      <c r="E22" s="23" t="str">
        <f>INDEX(Parámetros!$H$45:$N$391,MATCH(G22,Parámetros!$N$45:$N$391,0),MATCH("Código Región",Parámetros!$H$45:$N$45,0))</f>
        <v>15</v>
      </c>
      <c r="F22" s="14" t="s">
        <v>206</v>
      </c>
      <c r="G22" s="4" t="s">
        <v>12</v>
      </c>
      <c r="H22" s="4">
        <v>2</v>
      </c>
      <c r="I22" s="4">
        <v>4</v>
      </c>
      <c r="J22" s="4">
        <v>0</v>
      </c>
      <c r="K22" s="4">
        <v>371</v>
      </c>
      <c r="L22" s="4">
        <v>0</v>
      </c>
      <c r="M22" s="7">
        <v>164635490</v>
      </c>
      <c r="N22" s="7"/>
      <c r="O22" s="7"/>
      <c r="P22" s="7"/>
      <c r="Q22" s="7"/>
      <c r="R22" s="7"/>
      <c r="S22" s="5"/>
    </row>
    <row r="23" spans="1:19">
      <c r="A23" s="6">
        <v>44378</v>
      </c>
      <c r="B23" s="10" t="s">
        <v>185</v>
      </c>
      <c r="C23" s="13" t="str">
        <f>INDEX(Parámetros!$A$3:$C$97,MATCH(F23,Parámetros!$B$3:$B$97,0),MATCH("Código",Parámetros!$A$3:$C$3,0))</f>
        <v>IQQ</v>
      </c>
      <c r="D23" s="23" t="str">
        <f>INDEX(Parámetros!$H$45:$N$391,MATCH(G23,Parámetros!$N$45:$N$391,0),MATCH("Código Comuna 2018",Parámetros!$H$45:$N$45,0))</f>
        <v>01101</v>
      </c>
      <c r="E23" s="23" t="str">
        <f>INDEX(Parámetros!$H$45:$N$391,MATCH(G23,Parámetros!$N$45:$N$391,0),MATCH("Código Región",Parámetros!$H$45:$N$45,0))</f>
        <v>01</v>
      </c>
      <c r="F23" s="14" t="s">
        <v>173</v>
      </c>
      <c r="G23" s="4" t="s">
        <v>182</v>
      </c>
      <c r="H23" s="4">
        <v>6</v>
      </c>
      <c r="I23" s="4">
        <v>17</v>
      </c>
      <c r="J23" s="4">
        <v>1</v>
      </c>
      <c r="K23" s="4">
        <v>644</v>
      </c>
      <c r="L23" s="4">
        <v>0</v>
      </c>
      <c r="M23" s="7">
        <v>1374225635</v>
      </c>
      <c r="N23" s="7"/>
      <c r="O23" s="7"/>
      <c r="P23" s="7"/>
      <c r="Q23" s="7"/>
      <c r="R23" s="7"/>
      <c r="S23" s="5"/>
    </row>
    <row r="24" spans="1:19">
      <c r="A24" s="6">
        <v>44378</v>
      </c>
      <c r="B24" s="10" t="s">
        <v>185</v>
      </c>
      <c r="C24" s="13" t="str">
        <f>INDEX(Parámetros!$A$3:$C$97,MATCH(F24,Parámetros!$B$3:$B$97,0),MATCH("Código",Parámetros!$A$3:$C$3,0))</f>
        <v>COQ</v>
      </c>
      <c r="D24" s="23" t="str">
        <f>INDEX(Parámetros!$H$45:$N$391,MATCH(G24,Parámetros!$N$45:$N$391,0),MATCH("Código Comuna 2018",Parámetros!$H$45:$N$45,0))</f>
        <v>04102</v>
      </c>
      <c r="E24" s="23" t="str">
        <f>INDEX(Parámetros!$H$45:$N$391,MATCH(G24,Parámetros!$N$45:$N$391,0),MATCH("Código Región",Parámetros!$H$45:$N$45,0))</f>
        <v>04</v>
      </c>
      <c r="F24" s="14" t="s">
        <v>210</v>
      </c>
      <c r="G24" s="4" t="s">
        <v>36</v>
      </c>
      <c r="H24" s="4">
        <v>9</v>
      </c>
      <c r="I24" s="4">
        <v>22</v>
      </c>
      <c r="J24" s="4">
        <v>1</v>
      </c>
      <c r="K24" s="4">
        <v>919</v>
      </c>
      <c r="L24" s="4">
        <v>0</v>
      </c>
      <c r="M24" s="7">
        <v>1802170714</v>
      </c>
      <c r="N24" s="7"/>
      <c r="O24" s="7"/>
      <c r="P24" s="7"/>
      <c r="Q24" s="7"/>
      <c r="R24" s="7"/>
      <c r="S24" s="5"/>
    </row>
    <row r="25" spans="1:19">
      <c r="A25" s="6">
        <v>44378</v>
      </c>
      <c r="B25" s="10" t="s">
        <v>185</v>
      </c>
      <c r="C25" s="13" t="str">
        <f>INDEX(Parámetros!$A$3:$C$97,MATCH(F25,Parámetros!$B$3:$B$97,0),MATCH("Código",Parámetros!$A$3:$C$3,0))</f>
        <v>VDM</v>
      </c>
      <c r="D25" s="23" t="str">
        <f>INDEX(Parámetros!$H$45:$N$391,MATCH(G25,Parámetros!$N$45:$N$391,0),MATCH("Código Comuna 2018",Parámetros!$H$45:$N$45,0))</f>
        <v>05109</v>
      </c>
      <c r="E25" s="23" t="str">
        <f>INDEX(Parámetros!$H$45:$N$391,MATCH(G25,Parámetros!$N$45:$N$391,0),MATCH("Código Región",Parámetros!$H$45:$N$45,0))</f>
        <v>05</v>
      </c>
      <c r="F25" s="14" t="s">
        <v>201</v>
      </c>
      <c r="G25" s="4" t="s">
        <v>43</v>
      </c>
      <c r="H25" s="4">
        <v>17</v>
      </c>
      <c r="I25" s="4">
        <v>47</v>
      </c>
      <c r="J25" s="4">
        <v>2</v>
      </c>
      <c r="K25" s="4">
        <v>1500</v>
      </c>
      <c r="L25" s="4">
        <v>148</v>
      </c>
      <c r="M25" s="7">
        <v>3872513210</v>
      </c>
      <c r="N25" s="7"/>
      <c r="O25" s="7"/>
      <c r="P25" s="7"/>
      <c r="Q25" s="7"/>
      <c r="R25" s="7"/>
      <c r="S25" s="5"/>
    </row>
    <row r="26" spans="1:19">
      <c r="A26" s="6">
        <v>44378</v>
      </c>
      <c r="B26" s="10" t="s">
        <v>185</v>
      </c>
      <c r="C26" s="13" t="str">
        <f>INDEX(Parámetros!$A$3:$C$97,MATCH(F26,Parámetros!$B$3:$B$97,0),MATCH("Código",Parámetros!$A$3:$C$3,0))</f>
        <v>PUC</v>
      </c>
      <c r="D26" s="23" t="str">
        <f>INDEX(Parámetros!$H$45:$N$391,MATCH(G26,Parámetros!$N$45:$N$391,0),MATCH("Código Comuna 2018",Parámetros!$H$45:$N$45,0))</f>
        <v>09115</v>
      </c>
      <c r="E26" s="23" t="str">
        <f>INDEX(Parámetros!$H$45:$N$391,MATCH(G26,Parámetros!$N$45:$N$391,0),MATCH("Código Región",Parámetros!$H$45:$N$45,0))</f>
        <v>09</v>
      </c>
      <c r="F26" s="14" t="s">
        <v>211</v>
      </c>
      <c r="G26" s="4" t="s">
        <v>183</v>
      </c>
      <c r="H26" s="4">
        <v>8</v>
      </c>
      <c r="I26" s="4">
        <v>33</v>
      </c>
      <c r="J26" s="4">
        <v>1</v>
      </c>
      <c r="K26" s="4">
        <v>464</v>
      </c>
      <c r="L26" s="4">
        <v>0</v>
      </c>
      <c r="M26" s="7">
        <v>164232097</v>
      </c>
      <c r="N26" s="7"/>
      <c r="O26" s="7"/>
      <c r="P26" s="7"/>
      <c r="Q26" s="7"/>
      <c r="R26" s="7"/>
      <c r="S26" s="5"/>
    </row>
    <row r="27" spans="1:19">
      <c r="A27" s="6">
        <v>44378</v>
      </c>
      <c r="B27" s="10" t="s">
        <v>185</v>
      </c>
      <c r="C27" s="13" t="str">
        <f>INDEX(Parámetros!$A$3:$C$97,MATCH(F27,Parámetros!$B$3:$B$97,0),MATCH("Código",Parámetros!$A$3:$C$3,0))</f>
        <v>PVA</v>
      </c>
      <c r="D27" s="23" t="str">
        <f>INDEX(Parámetros!$H$45:$N$391,MATCH(G27,Parámetros!$N$45:$N$391,0),MATCH("Código Comuna 2018",Parámetros!$H$45:$N$45,0))</f>
        <v>10109</v>
      </c>
      <c r="E27" s="23" t="str">
        <f>INDEX(Parámetros!$H$45:$N$391,MATCH(G27,Parámetros!$N$45:$N$391,0),MATCH("Código Región",Parámetros!$H$45:$N$45,0))</f>
        <v>10</v>
      </c>
      <c r="F27" s="14" t="s">
        <v>215</v>
      </c>
      <c r="G27" s="4" t="s">
        <v>184</v>
      </c>
      <c r="H27" s="4">
        <v>7</v>
      </c>
      <c r="I27" s="4">
        <v>34</v>
      </c>
      <c r="J27" s="4">
        <v>2</v>
      </c>
      <c r="K27" s="4">
        <v>458</v>
      </c>
      <c r="L27" s="4">
        <v>0</v>
      </c>
      <c r="M27" s="7">
        <v>1082774911</v>
      </c>
      <c r="N27" s="7"/>
      <c r="O27" s="7"/>
      <c r="P27" s="7"/>
      <c r="Q27" s="7"/>
      <c r="R27" s="7"/>
      <c r="S27" s="5"/>
    </row>
    <row r="28" spans="1:19">
      <c r="A28" s="6">
        <v>44378</v>
      </c>
      <c r="B28" s="10" t="s">
        <v>185</v>
      </c>
      <c r="C28" s="13" t="str">
        <f>INDEX(Parámetros!$A$3:$C$97,MATCH(F28,Parámetros!$B$3:$B$97,0),MATCH("Código",Parámetros!$A$3:$C$3,0))</f>
        <v>NAT</v>
      </c>
      <c r="D28" s="23" t="str">
        <f>INDEX(Parámetros!$H$45:$N$391,MATCH(G28,Parámetros!$N$45:$N$391,0),MATCH("Código Comuna 2018",Parámetros!$H$45:$N$45,0))</f>
        <v>12401</v>
      </c>
      <c r="E28" s="23" t="str">
        <f>INDEX(Parámetros!$H$45:$N$391,MATCH(G28,Parámetros!$N$45:$N$391,0),MATCH("Código Región",Parámetros!$H$45:$N$45,0))</f>
        <v>12</v>
      </c>
      <c r="F28" s="14" t="s">
        <v>216</v>
      </c>
      <c r="G28" s="4" t="s">
        <v>579</v>
      </c>
      <c r="H28" s="4">
        <v>2</v>
      </c>
      <c r="I28" s="4">
        <v>5</v>
      </c>
      <c r="J28" s="4">
        <v>0</v>
      </c>
      <c r="K28" s="4">
        <v>125</v>
      </c>
      <c r="L28" s="4">
        <v>0</v>
      </c>
      <c r="M28" s="7">
        <v>0</v>
      </c>
      <c r="N28" s="7"/>
      <c r="O28" s="7"/>
      <c r="P28" s="7"/>
      <c r="Q28" s="7"/>
      <c r="R28" s="7"/>
      <c r="S28" s="5"/>
    </row>
    <row r="29" spans="1:19">
      <c r="A29" s="6">
        <v>44348</v>
      </c>
      <c r="B29" s="9" t="s">
        <v>186</v>
      </c>
      <c r="C29" s="13" t="str">
        <f>INDEX(Parámetros!$A$3:$C$97,MATCH(F29,Parámetros!$B$3:$B$97,0),MATCH("Código",Parámetros!$A$3:$C$3,0))</f>
        <v>CLA</v>
      </c>
      <c r="D29" s="23" t="str">
        <f>INDEX(Parámetros!$H$45:$N$391,MATCH(G29,Parámetros!$N$45:$N$391,0),MATCH("Código Comuna 2018",Parámetros!$H$45:$N$45,0))</f>
        <v>15101</v>
      </c>
      <c r="E29" s="23" t="str">
        <f>INDEX(Parámetros!$H$45:$N$391,MATCH(G29,Parámetros!$N$45:$N$391,0),MATCH("Código Región",Parámetros!$H$45:$N$45,0))</f>
        <v>15</v>
      </c>
      <c r="F29" s="14" t="s">
        <v>8</v>
      </c>
      <c r="G29" s="4" t="s">
        <v>12</v>
      </c>
      <c r="H29" s="4">
        <v>5</v>
      </c>
      <c r="I29" s="4">
        <v>9</v>
      </c>
      <c r="J29" s="4">
        <v>1</v>
      </c>
      <c r="K29" s="4">
        <v>352</v>
      </c>
      <c r="L29" s="4">
        <v>60</v>
      </c>
      <c r="M29" s="7">
        <v>0</v>
      </c>
      <c r="N29" s="7">
        <v>0</v>
      </c>
      <c r="O29" s="7">
        <v>0</v>
      </c>
      <c r="P29" s="7"/>
      <c r="Q29" s="7">
        <v>0</v>
      </c>
      <c r="R29" s="7"/>
      <c r="S29" s="5"/>
    </row>
    <row r="30" spans="1:19">
      <c r="A30" s="6">
        <v>44348</v>
      </c>
      <c r="B30" s="9" t="s">
        <v>186</v>
      </c>
      <c r="C30" s="13" t="str">
        <f>INDEX(Parámetros!$A$3:$C$97,MATCH(F30,Parámetros!$B$3:$B$97,0),MATCH("Código",Parámetros!$A$3:$C$3,0))</f>
        <v>LGC</v>
      </c>
      <c r="D30" s="23" t="str">
        <f>INDEX(Parámetros!$H$45:$N$391,MATCH(G30,Parámetros!$N$45:$N$391,0),MATCH("Código Comuna 2018",Parámetros!$H$45:$N$45,0))</f>
        <v>02201</v>
      </c>
      <c r="E30" s="23" t="str">
        <f>INDEX(Parámetros!$H$45:$N$391,MATCH(G30,Parámetros!$N$45:$N$391,0),MATCH("Código Región",Parámetros!$H$45:$N$45,0))</f>
        <v>02</v>
      </c>
      <c r="F30" s="14" t="s">
        <v>20</v>
      </c>
      <c r="G30" s="4" t="s">
        <v>19</v>
      </c>
      <c r="H30" s="4">
        <v>7</v>
      </c>
      <c r="I30" s="4">
        <v>12</v>
      </c>
      <c r="J30" s="4">
        <v>2</v>
      </c>
      <c r="K30" s="4">
        <v>483</v>
      </c>
      <c r="L30" s="4">
        <v>100</v>
      </c>
      <c r="M30" s="7">
        <v>0</v>
      </c>
      <c r="N30" s="7">
        <v>0</v>
      </c>
      <c r="O30" s="7">
        <v>0</v>
      </c>
      <c r="P30" s="7"/>
      <c r="Q30" s="7">
        <v>0</v>
      </c>
      <c r="R30" s="7"/>
      <c r="S30" s="5"/>
    </row>
    <row r="31" spans="1:19">
      <c r="A31" s="6">
        <v>44348</v>
      </c>
      <c r="B31" s="9" t="s">
        <v>186</v>
      </c>
      <c r="C31" s="13" t="str">
        <f>INDEX(Parámetros!$A$3:$C$97,MATCH(F31,Parámetros!$B$3:$B$97,0),MATCH("Código",Parámetros!$A$3:$C$3,0))</f>
        <v>ESC</v>
      </c>
      <c r="D31" s="23" t="str">
        <f>INDEX(Parámetros!$H$45:$N$391,MATCH(G31,Parámetros!$N$45:$N$391,0),MATCH("Código Comuna 2018",Parámetros!$H$45:$N$45,0))</f>
        <v>02101</v>
      </c>
      <c r="E31" s="23" t="str">
        <f>INDEX(Parámetros!$H$45:$N$391,MATCH(G31,Parámetros!$N$45:$N$391,0),MATCH("Código Región",Parámetros!$H$45:$N$45,0))</f>
        <v>02</v>
      </c>
      <c r="F31" s="14" t="s">
        <v>22</v>
      </c>
      <c r="G31" s="4" t="s">
        <v>17</v>
      </c>
      <c r="H31" s="4">
        <v>10</v>
      </c>
      <c r="I31" s="4">
        <v>30</v>
      </c>
      <c r="J31" s="4">
        <v>2</v>
      </c>
      <c r="K31" s="4">
        <v>749</v>
      </c>
      <c r="L31" s="4">
        <v>124</v>
      </c>
      <c r="M31" s="7">
        <v>2255856774</v>
      </c>
      <c r="N31" s="7">
        <v>379135592.26890755</v>
      </c>
      <c r="O31" s="7">
        <v>360178812.65546215</v>
      </c>
      <c r="P31" s="7">
        <v>20652</v>
      </c>
      <c r="Q31" s="7">
        <v>76626148.200000003</v>
      </c>
      <c r="R31" s="7">
        <v>109231.87943056363</v>
      </c>
      <c r="S31" s="5"/>
    </row>
    <row r="32" spans="1:19">
      <c r="A32" s="6">
        <v>44348</v>
      </c>
      <c r="B32" s="9" t="s">
        <v>186</v>
      </c>
      <c r="C32" s="13" t="str">
        <f>INDEX(Parámetros!$A$3:$C$97,MATCH(F32,Parámetros!$B$3:$B$97,0),MATCH("Código",Parámetros!$A$3:$C$3,0))</f>
        <v>COP</v>
      </c>
      <c r="D32" s="23" t="str">
        <f>INDEX(Parámetros!$H$45:$N$391,MATCH(G32,Parámetros!$N$45:$N$391,0),MATCH("Código Comuna 2018",Parámetros!$H$45:$N$45,0))</f>
        <v>03101</v>
      </c>
      <c r="E32" s="23" t="str">
        <f>INDEX(Parámetros!$H$45:$N$391,MATCH(G32,Parámetros!$N$45:$N$391,0),MATCH("Código Región",Parámetros!$H$45:$N$45,0))</f>
        <v>03</v>
      </c>
      <c r="F32" s="14" t="s">
        <v>27</v>
      </c>
      <c r="G32" s="4" t="s">
        <v>31</v>
      </c>
      <c r="H32" s="4">
        <v>5</v>
      </c>
      <c r="I32" s="4">
        <v>13</v>
      </c>
      <c r="J32" s="4">
        <v>1</v>
      </c>
      <c r="K32" s="4">
        <v>397</v>
      </c>
      <c r="L32" s="4">
        <v>179</v>
      </c>
      <c r="M32" s="7">
        <v>0</v>
      </c>
      <c r="N32" s="7">
        <v>0</v>
      </c>
      <c r="O32" s="7">
        <v>0</v>
      </c>
      <c r="P32" s="7"/>
      <c r="Q32" s="7">
        <v>0</v>
      </c>
      <c r="R32" s="7"/>
      <c r="S32" s="5"/>
    </row>
    <row r="33" spans="1:19">
      <c r="A33" s="6">
        <v>44348</v>
      </c>
      <c r="B33" s="9" t="s">
        <v>186</v>
      </c>
      <c r="C33" s="13" t="str">
        <f>INDEX(Parámetros!$A$3:$C$97,MATCH(F33,Parámetros!$B$3:$B$97,0),MATCH("Código",Parámetros!$A$3:$C$3,0))</f>
        <v>OCR</v>
      </c>
      <c r="D33" s="23" t="str">
        <f>INDEX(Parámetros!$H$45:$N$391,MATCH(G33,Parámetros!$N$45:$N$391,0),MATCH("Código Comuna 2018",Parámetros!$H$45:$N$45,0))</f>
        <v>04301</v>
      </c>
      <c r="E33" s="23" t="str">
        <f>INDEX(Parámetros!$H$45:$N$391,MATCH(G33,Parámetros!$N$45:$N$391,0),MATCH("Código Región",Parámetros!$H$45:$N$45,0))</f>
        <v>04</v>
      </c>
      <c r="F33" s="14" t="s">
        <v>34</v>
      </c>
      <c r="G33" s="4" t="s">
        <v>37</v>
      </c>
      <c r="H33" s="4">
        <v>5</v>
      </c>
      <c r="I33" s="4">
        <v>10</v>
      </c>
      <c r="J33" s="4">
        <v>1</v>
      </c>
      <c r="K33" s="4">
        <v>256</v>
      </c>
      <c r="L33" s="4">
        <v>60</v>
      </c>
      <c r="M33" s="7">
        <v>0</v>
      </c>
      <c r="N33" s="7">
        <v>0</v>
      </c>
      <c r="O33" s="7">
        <v>0</v>
      </c>
      <c r="P33" s="7"/>
      <c r="Q33" s="7">
        <v>0</v>
      </c>
      <c r="R33" s="7"/>
      <c r="S33" s="5"/>
    </row>
    <row r="34" spans="1:19">
      <c r="A34" s="6">
        <v>44348</v>
      </c>
      <c r="B34" s="9" t="s">
        <v>186</v>
      </c>
      <c r="C34" s="13" t="str">
        <f>INDEX(Parámetros!$A$3:$C$97,MATCH(F34,Parámetros!$B$3:$B$97,0),MATCH("Código",Parámetros!$A$3:$C$3,0))</f>
        <v>PAC</v>
      </c>
      <c r="D34" s="23" t="str">
        <f>INDEX(Parámetros!$H$45:$N$391,MATCH(G34,Parámetros!$N$45:$N$391,0),MATCH("Código Comuna 2018",Parámetros!$H$45:$N$45,0))</f>
        <v>05601</v>
      </c>
      <c r="E34" s="23" t="str">
        <f>INDEX(Parámetros!$H$45:$N$391,MATCH(G34,Parámetros!$N$45:$N$391,0),MATCH("Código Región",Parámetros!$H$45:$N$45,0))</f>
        <v>05</v>
      </c>
      <c r="F34" s="14" t="s">
        <v>46</v>
      </c>
      <c r="G34" s="4" t="s">
        <v>49</v>
      </c>
      <c r="H34" s="4">
        <v>7</v>
      </c>
      <c r="I34" s="4">
        <v>10</v>
      </c>
      <c r="J34" s="4">
        <v>1</v>
      </c>
      <c r="K34" s="4">
        <v>353</v>
      </c>
      <c r="L34" s="4">
        <v>148</v>
      </c>
      <c r="M34" s="7">
        <v>0</v>
      </c>
      <c r="N34" s="7">
        <v>0</v>
      </c>
      <c r="O34" s="7">
        <v>0</v>
      </c>
      <c r="P34" s="7"/>
      <c r="Q34" s="7">
        <v>0</v>
      </c>
      <c r="R34" s="7"/>
      <c r="S34" s="5"/>
    </row>
    <row r="35" spans="1:19">
      <c r="A35" s="6">
        <v>44348</v>
      </c>
      <c r="B35" s="9" t="s">
        <v>186</v>
      </c>
      <c r="C35" s="13" t="str">
        <f>INDEX(Parámetros!$A$3:$C$97,MATCH(F35,Parámetros!$B$3:$B$97,0),MATCH("Código",Parámetros!$A$3:$C$3,0))</f>
        <v>RIN</v>
      </c>
      <c r="D35" s="23" t="str">
        <f>INDEX(Parámetros!$H$45:$N$391,MATCH(G35,Parámetros!$N$45:$N$391,0),MATCH("Código Comuna 2018",Parámetros!$H$45:$N$45,0))</f>
        <v>05303</v>
      </c>
      <c r="E35" s="23" t="str">
        <f>INDEX(Parámetros!$H$45:$N$391,MATCH(G35,Parámetros!$N$45:$N$391,0),MATCH("Código Región",Parámetros!$H$45:$N$45,0))</f>
        <v>05</v>
      </c>
      <c r="F35" s="14" t="s">
        <v>169</v>
      </c>
      <c r="G35" s="4" t="s">
        <v>53</v>
      </c>
      <c r="H35" s="4">
        <v>16</v>
      </c>
      <c r="I35" s="4">
        <v>43</v>
      </c>
      <c r="J35" s="4">
        <v>1</v>
      </c>
      <c r="K35" s="4">
        <v>998</v>
      </c>
      <c r="L35" s="4">
        <v>100</v>
      </c>
      <c r="M35" s="7">
        <v>0</v>
      </c>
      <c r="N35" s="7">
        <v>0</v>
      </c>
      <c r="O35" s="7">
        <v>0</v>
      </c>
      <c r="P35" s="7"/>
      <c r="Q35" s="7">
        <v>0</v>
      </c>
      <c r="R35" s="7"/>
      <c r="S35" s="5"/>
    </row>
    <row r="36" spans="1:19">
      <c r="A36" s="6">
        <v>44348</v>
      </c>
      <c r="B36" s="9" t="s">
        <v>186</v>
      </c>
      <c r="C36" s="13" t="str">
        <f>INDEX(Parámetros!$A$3:$C$97,MATCH(F36,Parámetros!$B$3:$B$97,0),MATCH("Código",Parámetros!$A$3:$C$3,0))</f>
        <v>SFI</v>
      </c>
      <c r="D36" s="23" t="str">
        <f>INDEX(Parámetros!$H$45:$N$391,MATCH(G36,Parámetros!$N$45:$N$391,0),MATCH("Código Comuna 2018",Parámetros!$H$45:$N$45,0))</f>
        <v>06110</v>
      </c>
      <c r="E36" s="23" t="str">
        <f>INDEX(Parámetros!$H$45:$N$391,MATCH(G36,Parámetros!$N$45:$N$391,0),MATCH("Código Región",Parámetros!$H$45:$N$45,0))</f>
        <v>06</v>
      </c>
      <c r="F36" s="14" t="s">
        <v>56</v>
      </c>
      <c r="G36" s="4" t="s">
        <v>60</v>
      </c>
      <c r="H36" s="4">
        <v>26</v>
      </c>
      <c r="I36" s="4">
        <v>55</v>
      </c>
      <c r="J36" s="4">
        <v>1</v>
      </c>
      <c r="K36" s="4">
        <v>2326</v>
      </c>
      <c r="L36" s="4">
        <v>250</v>
      </c>
      <c r="M36" s="7">
        <v>0</v>
      </c>
      <c r="N36" s="7">
        <v>0</v>
      </c>
      <c r="O36" s="7">
        <v>0</v>
      </c>
      <c r="P36" s="7"/>
      <c r="Q36" s="7">
        <v>0</v>
      </c>
      <c r="R36" s="7"/>
      <c r="S36" s="5"/>
    </row>
    <row r="37" spans="1:19">
      <c r="A37" s="6">
        <v>44348</v>
      </c>
      <c r="B37" s="9" t="s">
        <v>186</v>
      </c>
      <c r="C37" s="13" t="str">
        <f>INDEX(Parámetros!$A$3:$C$97,MATCH(F37,Parámetros!$B$3:$B$97,0),MATCH("Código",Parámetros!$A$3:$C$3,0))</f>
        <v>COL</v>
      </c>
      <c r="D37" s="23" t="str">
        <f>INDEX(Parámetros!$H$45:$N$391,MATCH(G37,Parámetros!$N$45:$N$391,0),MATCH("Código Comuna 2018",Parámetros!$H$45:$N$45,0))</f>
        <v>06310</v>
      </c>
      <c r="E37" s="23" t="str">
        <f>INDEX(Parámetros!$H$45:$N$391,MATCH(G37,Parámetros!$N$45:$N$391,0),MATCH("Código Región",Parámetros!$H$45:$N$45,0))</f>
        <v>06</v>
      </c>
      <c r="F37" s="14" t="s">
        <v>63</v>
      </c>
      <c r="G37" s="4" t="s">
        <v>66</v>
      </c>
      <c r="H37" s="4">
        <v>5</v>
      </c>
      <c r="I37" s="4">
        <v>13</v>
      </c>
      <c r="J37" s="4">
        <v>1</v>
      </c>
      <c r="K37" s="4">
        <v>266</v>
      </c>
      <c r="L37" s="4">
        <v>30</v>
      </c>
      <c r="M37" s="7">
        <v>306800032</v>
      </c>
      <c r="N37" s="7">
        <v>51563030.588235296</v>
      </c>
      <c r="O37" s="7">
        <v>48984879.058823526</v>
      </c>
      <c r="P37" s="7">
        <v>1713</v>
      </c>
      <c r="Q37" s="7">
        <v>6355829.5500000007</v>
      </c>
      <c r="R37" s="7">
        <v>179101.01109165206</v>
      </c>
      <c r="S37" s="5"/>
    </row>
    <row r="38" spans="1:19">
      <c r="A38" s="6">
        <v>44348</v>
      </c>
      <c r="B38" s="9" t="s">
        <v>186</v>
      </c>
      <c r="C38" s="13" t="str">
        <f>INDEX(Parámetros!$A$3:$C$97,MATCH(F38,Parámetros!$B$3:$B$97,0),MATCH("Código",Parámetros!$A$3:$C$3,0))</f>
        <v>TAL</v>
      </c>
      <c r="D38" s="23" t="str">
        <f>INDEX(Parámetros!$H$45:$N$391,MATCH(G38,Parámetros!$N$45:$N$391,0),MATCH("Código Comuna 2018",Parámetros!$H$45:$N$45,0))</f>
        <v>07101</v>
      </c>
      <c r="E38" s="23" t="str">
        <f>INDEX(Parámetros!$H$45:$N$391,MATCH(G38,Parámetros!$N$45:$N$391,0),MATCH("Código Región",Parámetros!$H$45:$N$45,0))</f>
        <v>07</v>
      </c>
      <c r="F38" s="14" t="s">
        <v>69</v>
      </c>
      <c r="G38" s="4" t="s">
        <v>73</v>
      </c>
      <c r="H38" s="4">
        <v>4</v>
      </c>
      <c r="I38" s="4">
        <v>10</v>
      </c>
      <c r="J38" s="4">
        <v>1</v>
      </c>
      <c r="K38" s="4">
        <v>419</v>
      </c>
      <c r="L38" s="4">
        <v>68</v>
      </c>
      <c r="M38" s="7">
        <v>0</v>
      </c>
      <c r="N38" s="7">
        <v>0</v>
      </c>
      <c r="O38" s="7">
        <v>0</v>
      </c>
      <c r="P38" s="7"/>
      <c r="Q38" s="7">
        <v>0</v>
      </c>
      <c r="R38" s="7"/>
      <c r="S38" s="5"/>
    </row>
    <row r="39" spans="1:19">
      <c r="A39" s="6">
        <v>44348</v>
      </c>
      <c r="B39" s="9" t="s">
        <v>186</v>
      </c>
      <c r="C39" s="13" t="str">
        <f>INDEX(Parámetros!$A$3:$C$97,MATCH(F39,Parámetros!$B$3:$B$97,0),MATCH("Código",Parámetros!$A$3:$C$3,0))</f>
        <v>MCH</v>
      </c>
      <c r="D39" s="23" t="str">
        <f>INDEX(Parámetros!$H$45:$N$391,MATCH(G39,Parámetros!$N$45:$N$391,0),MATCH("Código Comuna 2018",Parámetros!$H$45:$N$45,0))</f>
        <v>16101</v>
      </c>
      <c r="E39" s="23" t="str">
        <f>INDEX(Parámetros!$H$45:$N$391,MATCH(G39,Parámetros!$N$45:$N$391,0),MATCH("Código Región",Parámetros!$H$45:$N$45,0))</f>
        <v>16</v>
      </c>
      <c r="F39" s="14" t="s">
        <v>170</v>
      </c>
      <c r="G39" s="4" t="s">
        <v>179</v>
      </c>
      <c r="H39" s="4">
        <v>6</v>
      </c>
      <c r="I39" s="4">
        <v>13</v>
      </c>
      <c r="J39" s="4">
        <v>1</v>
      </c>
      <c r="K39" s="4">
        <v>458</v>
      </c>
      <c r="L39" s="4">
        <v>96</v>
      </c>
      <c r="M39" s="7">
        <v>0</v>
      </c>
      <c r="N39" s="7">
        <v>0</v>
      </c>
      <c r="O39" s="7">
        <v>0</v>
      </c>
      <c r="P39" s="7"/>
      <c r="Q39" s="7">
        <v>0</v>
      </c>
      <c r="R39" s="7"/>
      <c r="S39" s="5"/>
    </row>
    <row r="40" spans="1:19">
      <c r="A40" s="6">
        <v>44348</v>
      </c>
      <c r="B40" s="9" t="s">
        <v>186</v>
      </c>
      <c r="C40" s="13" t="str">
        <f>INDEX(Parámetros!$A$3:$C$97,MATCH(F40,Parámetros!$B$3:$B$97,0),MATCH("Código",Parámetros!$A$3:$C$3,0))</f>
        <v>MST</v>
      </c>
      <c r="D40" s="23" t="str">
        <f>INDEX(Parámetros!$H$45:$N$391,MATCH(G40,Parámetros!$N$45:$N$391,0),MATCH("Código Comuna 2018",Parámetros!$H$45:$N$45,0))</f>
        <v>08110</v>
      </c>
      <c r="E40" s="23" t="str">
        <f>INDEX(Parámetros!$H$45:$N$391,MATCH(G40,Parámetros!$N$45:$N$391,0),MATCH("Código Región",Parámetros!$H$45:$N$45,0))</f>
        <v>08</v>
      </c>
      <c r="F40" s="14" t="s">
        <v>171</v>
      </c>
      <c r="G40" s="4" t="s">
        <v>79</v>
      </c>
      <c r="H40" s="4">
        <v>12</v>
      </c>
      <c r="I40" s="4">
        <v>36</v>
      </c>
      <c r="J40" s="4">
        <v>2</v>
      </c>
      <c r="K40" s="4">
        <v>1373</v>
      </c>
      <c r="L40" s="4">
        <v>168</v>
      </c>
      <c r="M40" s="7">
        <v>0</v>
      </c>
      <c r="N40" s="7">
        <v>0</v>
      </c>
      <c r="O40" s="7">
        <v>0</v>
      </c>
      <c r="P40" s="7"/>
      <c r="Q40" s="7">
        <v>0</v>
      </c>
      <c r="R40" s="7"/>
      <c r="S40" s="5"/>
    </row>
    <row r="41" spans="1:19">
      <c r="A41" s="6">
        <v>44348</v>
      </c>
      <c r="B41" s="9" t="s">
        <v>186</v>
      </c>
      <c r="C41" s="13" t="str">
        <f>INDEX(Parámetros!$A$3:$C$97,MATCH(F41,Parámetros!$B$3:$B$97,0),MATCH("Código",Parámetros!$A$3:$C$3,0))</f>
        <v>ANG</v>
      </c>
      <c r="D41" s="23" t="str">
        <f>INDEX(Parámetros!$H$45:$N$391,MATCH(G41,Parámetros!$N$45:$N$391,0),MATCH("Código Comuna 2018",Parámetros!$H$45:$N$45,0))</f>
        <v>08301</v>
      </c>
      <c r="E41" s="23" t="str">
        <f>INDEX(Parámetros!$H$45:$N$391,MATCH(G41,Parámetros!$N$45:$N$391,0),MATCH("Código Región",Parámetros!$H$45:$N$45,0))</f>
        <v>08</v>
      </c>
      <c r="F41" s="14" t="s">
        <v>204</v>
      </c>
      <c r="G41" s="4" t="s">
        <v>180</v>
      </c>
      <c r="H41" s="4">
        <v>5</v>
      </c>
      <c r="I41" s="4">
        <v>10</v>
      </c>
      <c r="J41" s="4">
        <v>1</v>
      </c>
      <c r="K41" s="4">
        <v>220</v>
      </c>
      <c r="L41" s="4">
        <v>20</v>
      </c>
      <c r="M41" s="7">
        <v>0</v>
      </c>
      <c r="N41" s="7">
        <v>0</v>
      </c>
      <c r="O41" s="7">
        <v>0</v>
      </c>
      <c r="P41" s="7"/>
      <c r="Q41" s="7">
        <v>0</v>
      </c>
      <c r="R41" s="7"/>
      <c r="S41" s="5"/>
    </row>
    <row r="42" spans="1:19">
      <c r="A42" s="6">
        <v>44348</v>
      </c>
      <c r="B42" s="9" t="s">
        <v>186</v>
      </c>
      <c r="C42" s="13" t="str">
        <f>INDEX(Parámetros!$A$3:$C$97,MATCH(F42,Parámetros!$B$3:$B$97,0),MATCH("Código",Parámetros!$A$3:$C$3,0))</f>
        <v>CJT</v>
      </c>
      <c r="D42" s="23" t="str">
        <f>INDEX(Parámetros!$H$45:$N$391,MATCH(G42,Parámetros!$N$45:$N$391,0),MATCH("Código Comuna 2018",Parámetros!$H$45:$N$45,0))</f>
        <v>09101</v>
      </c>
      <c r="E42" s="23" t="str">
        <f>INDEX(Parámetros!$H$45:$N$391,MATCH(G42,Parámetros!$N$45:$N$391,0),MATCH("Código Región",Parámetros!$H$45:$N$45,0))</f>
        <v>09</v>
      </c>
      <c r="F42" s="14" t="s">
        <v>88</v>
      </c>
      <c r="G42" s="4" t="s">
        <v>91</v>
      </c>
      <c r="H42" s="4">
        <v>7</v>
      </c>
      <c r="I42" s="4">
        <v>26</v>
      </c>
      <c r="J42" s="4">
        <v>3</v>
      </c>
      <c r="K42" s="4">
        <v>639</v>
      </c>
      <c r="L42" s="4">
        <v>176</v>
      </c>
      <c r="M42" s="7">
        <v>0</v>
      </c>
      <c r="N42" s="7">
        <v>0</v>
      </c>
      <c r="O42" s="7">
        <v>0</v>
      </c>
      <c r="P42" s="7"/>
      <c r="Q42" s="7">
        <v>0</v>
      </c>
      <c r="R42" s="7"/>
      <c r="S42" s="5"/>
    </row>
    <row r="43" spans="1:19">
      <c r="A43" s="6">
        <v>44348</v>
      </c>
      <c r="B43" s="9" t="s">
        <v>186</v>
      </c>
      <c r="C43" s="13" t="str">
        <f>INDEX(Parámetros!$A$3:$C$97,MATCH(F43,Parámetros!$B$3:$B$97,0),MATCH("Código",Parámetros!$A$3:$C$3,0))</f>
        <v>CJV</v>
      </c>
      <c r="D43" s="23" t="str">
        <f>INDEX(Parámetros!$H$45:$N$391,MATCH(G43,Parámetros!$N$45:$N$391,0),MATCH("Código Comuna 2018",Parámetros!$H$45:$N$45,0))</f>
        <v>14101</v>
      </c>
      <c r="E43" s="23" t="str">
        <f>INDEX(Parámetros!$H$45:$N$391,MATCH(G43,Parámetros!$N$45:$N$391,0),MATCH("Código Región",Parámetros!$H$45:$N$45,0))</f>
        <v>14</v>
      </c>
      <c r="F43" s="14" t="s">
        <v>102</v>
      </c>
      <c r="G43" s="4" t="s">
        <v>105</v>
      </c>
      <c r="H43" s="4">
        <v>5</v>
      </c>
      <c r="I43" s="4">
        <v>15</v>
      </c>
      <c r="J43" s="4">
        <v>2</v>
      </c>
      <c r="K43" s="4">
        <v>470</v>
      </c>
      <c r="L43" s="4">
        <v>100</v>
      </c>
      <c r="M43" s="7">
        <v>0</v>
      </c>
      <c r="N43" s="7">
        <v>0</v>
      </c>
      <c r="O43" s="7">
        <v>0</v>
      </c>
      <c r="P43" s="7"/>
      <c r="Q43" s="7">
        <v>0</v>
      </c>
      <c r="R43" s="7"/>
      <c r="S43" s="5"/>
    </row>
    <row r="44" spans="1:19">
      <c r="A44" s="6">
        <v>44348</v>
      </c>
      <c r="B44" s="9" t="s">
        <v>186</v>
      </c>
      <c r="C44" s="13" t="str">
        <f>INDEX(Parámetros!$A$3:$C$97,MATCH(F44,Parámetros!$B$3:$B$97,0),MATCH("Código",Parámetros!$A$3:$C$3,0))</f>
        <v>LGO</v>
      </c>
      <c r="D44" s="23" t="str">
        <f>INDEX(Parámetros!$H$45:$N$391,MATCH(G44,Parámetros!$N$45:$N$391,0),MATCH("Código Comuna 2018",Parámetros!$H$45:$N$45,0))</f>
        <v>10301</v>
      </c>
      <c r="E44" s="23" t="str">
        <f>INDEX(Parámetros!$H$45:$N$391,MATCH(G44,Parámetros!$N$45:$N$391,0),MATCH("Código Región",Parámetros!$H$45:$N$45,0))</f>
        <v>10</v>
      </c>
      <c r="F44" s="14" t="s">
        <v>95</v>
      </c>
      <c r="G44" s="4" t="s">
        <v>98</v>
      </c>
      <c r="H44" s="4">
        <v>7</v>
      </c>
      <c r="I44" s="4">
        <v>13</v>
      </c>
      <c r="J44" s="4">
        <v>1</v>
      </c>
      <c r="K44" s="4">
        <v>399</v>
      </c>
      <c r="L44" s="4">
        <v>60</v>
      </c>
      <c r="M44" s="7">
        <v>0</v>
      </c>
      <c r="N44" s="7">
        <v>0</v>
      </c>
      <c r="O44" s="7">
        <v>0</v>
      </c>
      <c r="P44" s="7"/>
      <c r="Q44" s="7">
        <v>0</v>
      </c>
      <c r="R44" s="7"/>
      <c r="S44" s="5"/>
    </row>
    <row r="45" spans="1:19">
      <c r="A45" s="6">
        <v>44348</v>
      </c>
      <c r="B45" s="9" t="s">
        <v>186</v>
      </c>
      <c r="C45" s="13" t="str">
        <f>INDEX(Parámetros!$A$3:$C$97,MATCH(F45,Parámetros!$B$3:$B$97,0),MATCH("Código",Parámetros!$A$3:$C$3,0))</f>
        <v>RAN</v>
      </c>
      <c r="D45" s="23" t="str">
        <f>INDEX(Parámetros!$H$45:$N$391,MATCH(G45,Parámetros!$N$45:$N$391,0),MATCH("Código Comuna 2018",Parámetros!$H$45:$N$45,0))</f>
        <v>10201</v>
      </c>
      <c r="E45" s="23" t="str">
        <f>INDEX(Parámetros!$H$45:$N$391,MATCH(G45,Parámetros!$N$45:$N$391,0),MATCH("Código Región",Parámetros!$H$45:$N$45,0))</f>
        <v>10</v>
      </c>
      <c r="F45" s="14" t="s">
        <v>108</v>
      </c>
      <c r="G45" s="4" t="s">
        <v>110</v>
      </c>
      <c r="H45" s="4">
        <v>5</v>
      </c>
      <c r="I45" s="4">
        <v>11</v>
      </c>
      <c r="J45" s="4">
        <v>1</v>
      </c>
      <c r="K45" s="4">
        <v>246</v>
      </c>
      <c r="L45" s="4">
        <v>36</v>
      </c>
      <c r="M45" s="7">
        <v>0</v>
      </c>
      <c r="N45" s="7">
        <v>0</v>
      </c>
      <c r="O45" s="7">
        <v>0</v>
      </c>
      <c r="P45" s="7"/>
      <c r="Q45" s="7">
        <v>0</v>
      </c>
      <c r="R45" s="7"/>
      <c r="S45" s="5"/>
    </row>
    <row r="46" spans="1:19">
      <c r="A46" s="6">
        <v>44348</v>
      </c>
      <c r="B46" s="9" t="s">
        <v>186</v>
      </c>
      <c r="C46" s="13" t="str">
        <f>INDEX(Parámetros!$A$3:$C$97,MATCH(F46,Parámetros!$B$3:$B$97,0),MATCH("Código",Parámetros!$A$3:$C$3,0))</f>
        <v>CJC</v>
      </c>
      <c r="D46" s="23" t="str">
        <f>INDEX(Parámetros!$H$45:$N$391,MATCH(G46,Parámetros!$N$45:$N$391,0),MATCH("Código Comuna 2018",Parámetros!$H$45:$N$45,0))</f>
        <v>11101</v>
      </c>
      <c r="E46" s="23" t="str">
        <f>INDEX(Parámetros!$H$45:$N$391,MATCH(G46,Parámetros!$N$45:$N$391,0),MATCH("Código Región",Parámetros!$H$45:$N$45,0))</f>
        <v>11</v>
      </c>
      <c r="F46" s="14" t="s">
        <v>112</v>
      </c>
      <c r="G46" s="4" t="s">
        <v>115</v>
      </c>
      <c r="H46" s="4">
        <v>4</v>
      </c>
      <c r="I46" s="4">
        <v>6</v>
      </c>
      <c r="J46" s="4">
        <v>1</v>
      </c>
      <c r="K46" s="4">
        <v>226</v>
      </c>
      <c r="L46" s="4">
        <v>38</v>
      </c>
      <c r="M46" s="7">
        <v>0</v>
      </c>
      <c r="N46" s="7">
        <v>0</v>
      </c>
      <c r="O46" s="7">
        <v>0</v>
      </c>
      <c r="P46" s="7"/>
      <c r="Q46" s="7">
        <v>0</v>
      </c>
      <c r="R46" s="7"/>
      <c r="S46" s="5"/>
    </row>
    <row r="47" spans="1:19">
      <c r="A47" s="6">
        <v>44348</v>
      </c>
      <c r="B47" s="9" t="s">
        <v>186</v>
      </c>
      <c r="C47" s="13" t="str">
        <f>INDEX(Parámetros!$A$3:$C$97,MATCH(F47,Parámetros!$B$3:$B$97,0),MATCH("Código",Parámetros!$A$3:$C$3,0))</f>
        <v>PAR</v>
      </c>
      <c r="D47" s="23" t="str">
        <f>INDEX(Parámetros!$H$45:$N$391,MATCH(G47,Parámetros!$N$45:$N$391,0),MATCH("Código Comuna 2018",Parámetros!$H$45:$N$45,0))</f>
        <v>12101</v>
      </c>
      <c r="E47" s="23" t="str">
        <f>INDEX(Parámetros!$H$45:$N$391,MATCH(G47,Parámetros!$N$45:$N$391,0),MATCH("Código Región",Parámetros!$H$45:$N$45,0))</f>
        <v>12</v>
      </c>
      <c r="F47" s="14" t="s">
        <v>118</v>
      </c>
      <c r="G47" s="4" t="s">
        <v>181</v>
      </c>
      <c r="H47" s="4">
        <v>6</v>
      </c>
      <c r="I47" s="4">
        <v>12</v>
      </c>
      <c r="J47" s="4">
        <v>2</v>
      </c>
      <c r="K47" s="4">
        <v>514</v>
      </c>
      <c r="L47" s="4">
        <v>100</v>
      </c>
      <c r="M47" s="7">
        <v>1244284367</v>
      </c>
      <c r="N47" s="7">
        <v>209123423.02521011</v>
      </c>
      <c r="O47" s="7">
        <v>198667251.87394956</v>
      </c>
      <c r="P47" s="7">
        <v>14097</v>
      </c>
      <c r="Q47" s="7">
        <v>52304803.950000003</v>
      </c>
      <c r="R47" s="7">
        <v>88265.898205291902</v>
      </c>
      <c r="S47" s="5"/>
    </row>
    <row r="48" spans="1:19">
      <c r="A48" s="6">
        <v>44348</v>
      </c>
      <c r="B48" s="10" t="s">
        <v>185</v>
      </c>
      <c r="C48" s="13" t="str">
        <f>INDEX(Parámetros!$A$3:$C$97,MATCH(F48,Parámetros!$B$3:$B$97,0),MATCH("Código",Parámetros!$A$3:$C$3,0))</f>
        <v>ARI</v>
      </c>
      <c r="D48" s="23" t="str">
        <f>INDEX(Parámetros!$H$45:$N$391,MATCH(G48,Parámetros!$N$45:$N$391,0),MATCH("Código Comuna 2018",Parámetros!$H$45:$N$45,0))</f>
        <v>15101</v>
      </c>
      <c r="E48" s="23" t="str">
        <f>INDEX(Parámetros!$H$45:$N$391,MATCH(G48,Parámetros!$N$45:$N$391,0),MATCH("Código Región",Parámetros!$H$45:$N$45,0))</f>
        <v>15</v>
      </c>
      <c r="F48" s="14" t="s">
        <v>206</v>
      </c>
      <c r="G48" s="4" t="s">
        <v>12</v>
      </c>
      <c r="H48" s="4">
        <v>2</v>
      </c>
      <c r="I48" s="4">
        <v>4</v>
      </c>
      <c r="J48" s="4">
        <v>0</v>
      </c>
      <c r="K48" s="4">
        <v>371</v>
      </c>
      <c r="L48" s="4">
        <v>0</v>
      </c>
      <c r="M48" s="7"/>
      <c r="N48" s="7"/>
      <c r="O48" s="7"/>
      <c r="P48" s="7">
        <v>0</v>
      </c>
      <c r="Q48" s="7"/>
      <c r="R48" s="7"/>
      <c r="S48" s="5"/>
    </row>
    <row r="49" spans="1:19">
      <c r="A49" s="6">
        <v>44348</v>
      </c>
      <c r="B49" s="10" t="s">
        <v>185</v>
      </c>
      <c r="C49" s="13" t="str">
        <f>INDEX(Parámetros!$A$3:$C$97,MATCH(F49,Parámetros!$B$3:$B$97,0),MATCH("Código",Parámetros!$A$3:$C$3,0))</f>
        <v>IQQ</v>
      </c>
      <c r="D49" s="23" t="str">
        <f>INDEX(Parámetros!$H$45:$N$391,MATCH(G49,Parámetros!$N$45:$N$391,0),MATCH("Código Comuna 2018",Parámetros!$H$45:$N$45,0))</f>
        <v>01101</v>
      </c>
      <c r="E49" s="23" t="str">
        <f>INDEX(Parámetros!$H$45:$N$391,MATCH(G49,Parámetros!$N$45:$N$391,0),MATCH("Código Región",Parámetros!$H$45:$N$45,0))</f>
        <v>01</v>
      </c>
      <c r="F49" s="14" t="s">
        <v>173</v>
      </c>
      <c r="G49" s="4" t="s">
        <v>182</v>
      </c>
      <c r="H49" s="4">
        <v>6</v>
      </c>
      <c r="I49" s="4">
        <v>17</v>
      </c>
      <c r="J49" s="4">
        <v>1</v>
      </c>
      <c r="K49" s="4">
        <v>644</v>
      </c>
      <c r="L49" s="4">
        <v>0</v>
      </c>
      <c r="M49" s="7">
        <v>0</v>
      </c>
      <c r="N49" s="7"/>
      <c r="O49" s="7"/>
      <c r="P49" s="7">
        <v>0</v>
      </c>
      <c r="Q49" s="7"/>
      <c r="R49" s="7"/>
      <c r="S49" s="5"/>
    </row>
    <row r="50" spans="1:19">
      <c r="A50" s="6">
        <v>44348</v>
      </c>
      <c r="B50" s="10" t="s">
        <v>185</v>
      </c>
      <c r="C50" s="13" t="str">
        <f>INDEX(Parámetros!$A$3:$C$97,MATCH(F50,Parámetros!$B$3:$B$97,0),MATCH("Código",Parámetros!$A$3:$C$3,0))</f>
        <v>COQ</v>
      </c>
      <c r="D50" s="23" t="str">
        <f>INDEX(Parámetros!$H$45:$N$391,MATCH(G50,Parámetros!$N$45:$N$391,0),MATCH("Código Comuna 2018",Parámetros!$H$45:$N$45,0))</f>
        <v>04102</v>
      </c>
      <c r="E50" s="23" t="str">
        <f>INDEX(Parámetros!$H$45:$N$391,MATCH(G50,Parámetros!$N$45:$N$391,0),MATCH("Código Región",Parámetros!$H$45:$N$45,0))</f>
        <v>04</v>
      </c>
      <c r="F50" s="14" t="s">
        <v>210</v>
      </c>
      <c r="G50" s="4" t="s">
        <v>36</v>
      </c>
      <c r="H50" s="4">
        <v>9</v>
      </c>
      <c r="I50" s="4">
        <v>22</v>
      </c>
      <c r="J50" s="4">
        <v>1</v>
      </c>
      <c r="K50" s="4">
        <v>919</v>
      </c>
      <c r="L50" s="4">
        <v>0</v>
      </c>
      <c r="M50" s="7">
        <v>0</v>
      </c>
      <c r="N50" s="7"/>
      <c r="O50" s="7"/>
      <c r="P50" s="7">
        <v>0</v>
      </c>
      <c r="Q50" s="7"/>
      <c r="R50" s="7"/>
      <c r="S50" s="5"/>
    </row>
    <row r="51" spans="1:19">
      <c r="A51" s="6">
        <v>44348</v>
      </c>
      <c r="B51" s="10" t="s">
        <v>185</v>
      </c>
      <c r="C51" s="13" t="str">
        <f>INDEX(Parámetros!$A$3:$C$97,MATCH(F51,Parámetros!$B$3:$B$97,0),MATCH("Código",Parámetros!$A$3:$C$3,0))</f>
        <v>VDM</v>
      </c>
      <c r="D51" s="23" t="str">
        <f>INDEX(Parámetros!$H$45:$N$391,MATCH(G51,Parámetros!$N$45:$N$391,0),MATCH("Código Comuna 2018",Parámetros!$H$45:$N$45,0))</f>
        <v>05109</v>
      </c>
      <c r="E51" s="23" t="str">
        <f>INDEX(Parámetros!$H$45:$N$391,MATCH(G51,Parámetros!$N$45:$N$391,0),MATCH("Código Región",Parámetros!$H$45:$N$45,0))</f>
        <v>05</v>
      </c>
      <c r="F51" s="14" t="s">
        <v>201</v>
      </c>
      <c r="G51" s="4" t="s">
        <v>43</v>
      </c>
      <c r="H51" s="4">
        <v>17</v>
      </c>
      <c r="I51" s="4">
        <v>47</v>
      </c>
      <c r="J51" s="4">
        <v>2</v>
      </c>
      <c r="K51" s="4">
        <v>1500</v>
      </c>
      <c r="L51" s="4">
        <v>148</v>
      </c>
      <c r="M51" s="7">
        <v>0</v>
      </c>
      <c r="N51" s="7"/>
      <c r="O51" s="7"/>
      <c r="P51" s="7">
        <v>0</v>
      </c>
      <c r="Q51" s="7"/>
      <c r="R51" s="7"/>
      <c r="S51" s="5"/>
    </row>
    <row r="52" spans="1:19">
      <c r="A52" s="6">
        <v>44348</v>
      </c>
      <c r="B52" s="10" t="s">
        <v>185</v>
      </c>
      <c r="C52" s="13" t="str">
        <f>INDEX(Parámetros!$A$3:$C$97,MATCH(F52,Parámetros!$B$3:$B$97,0),MATCH("Código",Parámetros!$A$3:$C$3,0))</f>
        <v>PUC</v>
      </c>
      <c r="D52" s="23" t="str">
        <f>INDEX(Parámetros!$H$45:$N$391,MATCH(G52,Parámetros!$N$45:$N$391,0),MATCH("Código Comuna 2018",Parámetros!$H$45:$N$45,0))</f>
        <v>09115</v>
      </c>
      <c r="E52" s="23" t="str">
        <f>INDEX(Parámetros!$H$45:$N$391,MATCH(G52,Parámetros!$N$45:$N$391,0),MATCH("Código Región",Parámetros!$H$45:$N$45,0))</f>
        <v>09</v>
      </c>
      <c r="F52" s="14" t="s">
        <v>211</v>
      </c>
      <c r="G52" s="4" t="s">
        <v>183</v>
      </c>
      <c r="H52" s="4">
        <v>8</v>
      </c>
      <c r="I52" s="4">
        <v>33</v>
      </c>
      <c r="J52" s="4">
        <v>1</v>
      </c>
      <c r="K52" s="4">
        <v>464</v>
      </c>
      <c r="L52" s="4">
        <v>0</v>
      </c>
      <c r="M52" s="7"/>
      <c r="N52" s="7"/>
      <c r="O52" s="7"/>
      <c r="P52" s="7">
        <v>0</v>
      </c>
      <c r="Q52" s="7"/>
      <c r="R52" s="7"/>
      <c r="S52" s="5"/>
    </row>
    <row r="53" spans="1:19">
      <c r="A53" s="6">
        <v>44348</v>
      </c>
      <c r="B53" s="10" t="s">
        <v>185</v>
      </c>
      <c r="C53" s="13" t="str">
        <f>INDEX(Parámetros!$A$3:$C$97,MATCH(F53,Parámetros!$B$3:$B$97,0),MATCH("Código",Parámetros!$A$3:$C$3,0))</f>
        <v>PVA</v>
      </c>
      <c r="D53" s="23" t="str">
        <f>INDEX(Parámetros!$H$45:$N$391,MATCH(G53,Parámetros!$N$45:$N$391,0),MATCH("Código Comuna 2018",Parámetros!$H$45:$N$45,0))</f>
        <v>10109</v>
      </c>
      <c r="E53" s="23" t="str">
        <f>INDEX(Parámetros!$H$45:$N$391,MATCH(G53,Parámetros!$N$45:$N$391,0),MATCH("Código Región",Parámetros!$H$45:$N$45,0))</f>
        <v>10</v>
      </c>
      <c r="F53" s="14" t="s">
        <v>215</v>
      </c>
      <c r="G53" s="4" t="s">
        <v>184</v>
      </c>
      <c r="H53" s="4">
        <v>7</v>
      </c>
      <c r="I53" s="4">
        <v>34</v>
      </c>
      <c r="J53" s="4">
        <v>2</v>
      </c>
      <c r="K53" s="4">
        <v>458</v>
      </c>
      <c r="L53" s="4">
        <v>0</v>
      </c>
      <c r="M53" s="7">
        <v>0</v>
      </c>
      <c r="N53" s="7"/>
      <c r="O53" s="7"/>
      <c r="P53" s="7">
        <v>0</v>
      </c>
      <c r="Q53" s="7"/>
      <c r="R53" s="7"/>
      <c r="S53" s="5"/>
    </row>
    <row r="54" spans="1:19">
      <c r="A54" s="6">
        <v>44348</v>
      </c>
      <c r="B54" s="10" t="s">
        <v>185</v>
      </c>
      <c r="C54" s="13" t="str">
        <f>INDEX(Parámetros!$A$3:$C$97,MATCH(F54,Parámetros!$B$3:$B$97,0),MATCH("Código",Parámetros!$A$3:$C$3,0))</f>
        <v>NAT</v>
      </c>
      <c r="D54" s="23" t="str">
        <f>INDEX(Parámetros!$H$45:$N$391,MATCH(G54,Parámetros!$N$45:$N$391,0),MATCH("Código Comuna 2018",Parámetros!$H$45:$N$45,0))</f>
        <v>12401</v>
      </c>
      <c r="E54" s="23" t="str">
        <f>INDEX(Parámetros!$H$45:$N$391,MATCH(G54,Parámetros!$N$45:$N$391,0),MATCH("Código Región",Parámetros!$H$45:$N$45,0))</f>
        <v>12</v>
      </c>
      <c r="F54" s="14" t="s">
        <v>216</v>
      </c>
      <c r="G54" s="4" t="s">
        <v>579</v>
      </c>
      <c r="H54" s="4">
        <v>2</v>
      </c>
      <c r="I54" s="4">
        <v>5</v>
      </c>
      <c r="J54" s="4">
        <v>0</v>
      </c>
      <c r="K54" s="4">
        <v>125</v>
      </c>
      <c r="L54" s="4">
        <v>0</v>
      </c>
      <c r="M54" s="7"/>
      <c r="N54" s="7"/>
      <c r="O54" s="7"/>
      <c r="P54" s="7">
        <v>0</v>
      </c>
      <c r="Q54" s="7"/>
      <c r="R54" s="7"/>
      <c r="S54" s="5"/>
    </row>
    <row r="55" spans="1:19">
      <c r="A55" s="6">
        <v>44317</v>
      </c>
      <c r="B55" s="9" t="s">
        <v>186</v>
      </c>
      <c r="C55" s="13" t="str">
        <f>INDEX(Parámetros!$A$3:$C$97,MATCH(F55,Parámetros!$B$3:$B$97,0),MATCH("Código",Parámetros!$A$3:$C$3,0))</f>
        <v>CLA</v>
      </c>
      <c r="D55" s="23" t="str">
        <f>INDEX(Parámetros!$H$45:$N$391,MATCH(G55,Parámetros!$N$45:$N$391,0),MATCH("Código Comuna 2018",Parámetros!$H$45:$N$45,0))</f>
        <v>15101</v>
      </c>
      <c r="E55" s="23" t="str">
        <f>INDEX(Parámetros!$H$45:$N$391,MATCH(G55,Parámetros!$N$45:$N$391,0),MATCH("Código Región",Parámetros!$H$45:$N$45,0))</f>
        <v>15</v>
      </c>
      <c r="F55" s="14" t="s">
        <v>8</v>
      </c>
      <c r="G55" s="4" t="s">
        <v>12</v>
      </c>
      <c r="H55" s="4">
        <v>5</v>
      </c>
      <c r="I55" s="4">
        <v>9</v>
      </c>
      <c r="J55" s="4">
        <v>1</v>
      </c>
      <c r="K55" s="4">
        <v>352</v>
      </c>
      <c r="L55" s="4">
        <v>60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/>
      <c r="S55" s="5"/>
    </row>
    <row r="56" spans="1:19">
      <c r="A56" s="6">
        <v>44317</v>
      </c>
      <c r="B56" s="9" t="s">
        <v>186</v>
      </c>
      <c r="C56" s="13" t="str">
        <f>INDEX(Parámetros!$A$3:$C$97,MATCH(F56,Parámetros!$B$3:$B$97,0),MATCH("Código",Parámetros!$A$3:$C$3,0))</f>
        <v>LGC</v>
      </c>
      <c r="D56" s="23" t="str">
        <f>INDEX(Parámetros!$H$45:$N$391,MATCH(G56,Parámetros!$N$45:$N$391,0),MATCH("Código Comuna 2018",Parámetros!$H$45:$N$45,0))</f>
        <v>02201</v>
      </c>
      <c r="E56" s="23" t="str">
        <f>INDEX(Parámetros!$H$45:$N$391,MATCH(G56,Parámetros!$N$45:$N$391,0),MATCH("Código Región",Parámetros!$H$45:$N$45,0))</f>
        <v>02</v>
      </c>
      <c r="F56" s="14" t="s">
        <v>20</v>
      </c>
      <c r="G56" s="4" t="s">
        <v>19</v>
      </c>
      <c r="H56" s="4">
        <v>7</v>
      </c>
      <c r="I56" s="4">
        <v>12</v>
      </c>
      <c r="J56" s="4">
        <v>2</v>
      </c>
      <c r="K56" s="4">
        <v>483</v>
      </c>
      <c r="L56" s="4">
        <v>100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/>
      <c r="S56" s="5"/>
    </row>
    <row r="57" spans="1:19">
      <c r="A57" s="6">
        <v>44317</v>
      </c>
      <c r="B57" s="9" t="s">
        <v>186</v>
      </c>
      <c r="C57" s="13" t="str">
        <f>INDEX(Parámetros!$A$3:$C$97,MATCH(F57,Parámetros!$B$3:$B$97,0),MATCH("Código",Parámetros!$A$3:$C$3,0))</f>
        <v>ESC</v>
      </c>
      <c r="D57" s="23" t="str">
        <f>INDEX(Parámetros!$H$45:$N$391,MATCH(G57,Parámetros!$N$45:$N$391,0),MATCH("Código Comuna 2018",Parámetros!$H$45:$N$45,0))</f>
        <v>02101</v>
      </c>
      <c r="E57" s="23" t="str">
        <f>INDEX(Parámetros!$H$45:$N$391,MATCH(G57,Parámetros!$N$45:$N$391,0),MATCH("Código Región",Parámetros!$H$45:$N$45,0))</f>
        <v>02</v>
      </c>
      <c r="F57" s="14" t="s">
        <v>22</v>
      </c>
      <c r="G57" s="4" t="s">
        <v>17</v>
      </c>
      <c r="H57" s="4">
        <v>10</v>
      </c>
      <c r="I57" s="4">
        <v>30</v>
      </c>
      <c r="J57" s="4">
        <v>2</v>
      </c>
      <c r="K57" s="4">
        <v>749</v>
      </c>
      <c r="L57" s="4">
        <v>124</v>
      </c>
      <c r="M57" s="7">
        <v>503374205</v>
      </c>
      <c r="N57" s="7">
        <v>84600706.722689092</v>
      </c>
      <c r="O57" s="7">
        <v>80370671.386554614</v>
      </c>
      <c r="P57" s="7">
        <v>5458</v>
      </c>
      <c r="Q57" s="7">
        <v>19789943.880000003</v>
      </c>
      <c r="R57" s="7">
        <v>92226.860571637968</v>
      </c>
      <c r="S57" s="5"/>
    </row>
    <row r="58" spans="1:19">
      <c r="A58" s="6">
        <v>44317</v>
      </c>
      <c r="B58" s="9" t="s">
        <v>186</v>
      </c>
      <c r="C58" s="13" t="str">
        <f>INDEX(Parámetros!$A$3:$C$97,MATCH(F58,Parámetros!$B$3:$B$97,0),MATCH("Código",Parámetros!$A$3:$C$3,0))</f>
        <v>COP</v>
      </c>
      <c r="D58" s="23" t="str">
        <f>INDEX(Parámetros!$H$45:$N$391,MATCH(G58,Parámetros!$N$45:$N$391,0),MATCH("Código Comuna 2018",Parámetros!$H$45:$N$45,0))</f>
        <v>03101</v>
      </c>
      <c r="E58" s="23" t="str">
        <f>INDEX(Parámetros!$H$45:$N$391,MATCH(G58,Parámetros!$N$45:$N$391,0),MATCH("Código Región",Parámetros!$H$45:$N$45,0))</f>
        <v>03</v>
      </c>
      <c r="F58" s="14" t="s">
        <v>27</v>
      </c>
      <c r="G58" s="4" t="s">
        <v>31</v>
      </c>
      <c r="H58" s="4">
        <v>5</v>
      </c>
      <c r="I58" s="4">
        <v>13</v>
      </c>
      <c r="J58" s="4">
        <v>1</v>
      </c>
      <c r="K58" s="4">
        <v>397</v>
      </c>
      <c r="L58" s="4">
        <v>179</v>
      </c>
      <c r="M58" s="7"/>
      <c r="N58" s="7">
        <v>0</v>
      </c>
      <c r="O58" s="7">
        <v>0</v>
      </c>
      <c r="P58" s="7">
        <v>0</v>
      </c>
      <c r="Q58" s="7">
        <v>0</v>
      </c>
      <c r="R58" s="7"/>
      <c r="S58" s="5"/>
    </row>
    <row r="59" spans="1:19">
      <c r="A59" s="6">
        <v>44317</v>
      </c>
      <c r="B59" s="9" t="s">
        <v>186</v>
      </c>
      <c r="C59" s="13" t="str">
        <f>INDEX(Parámetros!$A$3:$C$97,MATCH(F59,Parámetros!$B$3:$B$97,0),MATCH("Código",Parámetros!$A$3:$C$3,0))</f>
        <v>OCR</v>
      </c>
      <c r="D59" s="23" t="str">
        <f>INDEX(Parámetros!$H$45:$N$391,MATCH(G59,Parámetros!$N$45:$N$391,0),MATCH("Código Comuna 2018",Parámetros!$H$45:$N$45,0))</f>
        <v>04301</v>
      </c>
      <c r="E59" s="23" t="str">
        <f>INDEX(Parámetros!$H$45:$N$391,MATCH(G59,Parámetros!$N$45:$N$391,0),MATCH("Código Región",Parámetros!$H$45:$N$45,0))</f>
        <v>04</v>
      </c>
      <c r="F59" s="14" t="s">
        <v>34</v>
      </c>
      <c r="G59" s="4" t="s">
        <v>37</v>
      </c>
      <c r="H59" s="4">
        <v>5</v>
      </c>
      <c r="I59" s="4">
        <v>10</v>
      </c>
      <c r="J59" s="4">
        <v>1</v>
      </c>
      <c r="K59" s="4">
        <v>256</v>
      </c>
      <c r="L59" s="4">
        <v>60</v>
      </c>
      <c r="M59" s="7">
        <v>262624040</v>
      </c>
      <c r="N59" s="7">
        <v>44138494.117647059</v>
      </c>
      <c r="O59" s="7">
        <v>41931569.411764704</v>
      </c>
      <c r="P59" s="7">
        <v>3295</v>
      </c>
      <c r="Q59" s="7">
        <v>11947208.700000001</v>
      </c>
      <c r="R59" s="7">
        <v>79703.805766312595</v>
      </c>
      <c r="S59" s="5"/>
    </row>
    <row r="60" spans="1:19">
      <c r="A60" s="6">
        <v>44317</v>
      </c>
      <c r="B60" s="9" t="s">
        <v>186</v>
      </c>
      <c r="C60" s="13" t="str">
        <f>INDEX(Parámetros!$A$3:$C$97,MATCH(F60,Parámetros!$B$3:$B$97,0),MATCH("Código",Parámetros!$A$3:$C$3,0))</f>
        <v>PAC</v>
      </c>
      <c r="D60" s="23" t="str">
        <f>INDEX(Parámetros!$H$45:$N$391,MATCH(G60,Parámetros!$N$45:$N$391,0),MATCH("Código Comuna 2018",Parámetros!$H$45:$N$45,0))</f>
        <v>05601</v>
      </c>
      <c r="E60" s="23" t="str">
        <f>INDEX(Parámetros!$H$45:$N$391,MATCH(G60,Parámetros!$N$45:$N$391,0),MATCH("Código Región",Parámetros!$H$45:$N$45,0))</f>
        <v>05</v>
      </c>
      <c r="F60" s="14" t="s">
        <v>46</v>
      </c>
      <c r="G60" s="4" t="s">
        <v>49</v>
      </c>
      <c r="H60" s="4">
        <v>7</v>
      </c>
      <c r="I60" s="4">
        <v>10</v>
      </c>
      <c r="J60" s="4">
        <v>1</v>
      </c>
      <c r="K60" s="4">
        <v>353</v>
      </c>
      <c r="L60" s="4">
        <v>148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/>
      <c r="S60" s="5"/>
    </row>
    <row r="61" spans="1:19">
      <c r="A61" s="6">
        <v>44317</v>
      </c>
      <c r="B61" s="9" t="s">
        <v>186</v>
      </c>
      <c r="C61" s="13" t="str">
        <f>INDEX(Parámetros!$A$3:$C$97,MATCH(F61,Parámetros!$B$3:$B$97,0),MATCH("Código",Parámetros!$A$3:$C$3,0))</f>
        <v>RIN</v>
      </c>
      <c r="D61" s="23" t="str">
        <f>INDEX(Parámetros!$H$45:$N$391,MATCH(G61,Parámetros!$N$45:$N$391,0),MATCH("Código Comuna 2018",Parámetros!$H$45:$N$45,0))</f>
        <v>05303</v>
      </c>
      <c r="E61" s="23" t="str">
        <f>INDEX(Parámetros!$H$45:$N$391,MATCH(G61,Parámetros!$N$45:$N$391,0),MATCH("Código Región",Parámetros!$H$45:$N$45,0))</f>
        <v>05</v>
      </c>
      <c r="F61" s="14" t="s">
        <v>169</v>
      </c>
      <c r="G61" s="4" t="s">
        <v>53</v>
      </c>
      <c r="H61" s="4">
        <v>16</v>
      </c>
      <c r="I61" s="4">
        <v>43</v>
      </c>
      <c r="J61" s="4">
        <v>1</v>
      </c>
      <c r="K61" s="4">
        <v>998</v>
      </c>
      <c r="L61" s="4">
        <v>100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/>
      <c r="S61" s="5"/>
    </row>
    <row r="62" spans="1:19">
      <c r="A62" s="6">
        <v>44317</v>
      </c>
      <c r="B62" s="9" t="s">
        <v>186</v>
      </c>
      <c r="C62" s="13" t="str">
        <f>INDEX(Parámetros!$A$3:$C$97,MATCH(F62,Parámetros!$B$3:$B$97,0),MATCH("Código",Parámetros!$A$3:$C$3,0))</f>
        <v>SFI</v>
      </c>
      <c r="D62" s="23" t="str">
        <f>INDEX(Parámetros!$H$45:$N$391,MATCH(G62,Parámetros!$N$45:$N$391,0),MATCH("Código Comuna 2018",Parámetros!$H$45:$N$45,0))</f>
        <v>06110</v>
      </c>
      <c r="E62" s="23" t="str">
        <f>INDEX(Parámetros!$H$45:$N$391,MATCH(G62,Parámetros!$N$45:$N$391,0),MATCH("Código Región",Parámetros!$H$45:$N$45,0))</f>
        <v>06</v>
      </c>
      <c r="F62" s="14" t="s">
        <v>56</v>
      </c>
      <c r="G62" s="4" t="s">
        <v>60</v>
      </c>
      <c r="H62" s="4">
        <v>26</v>
      </c>
      <c r="I62" s="4">
        <v>55</v>
      </c>
      <c r="J62" s="4">
        <v>1</v>
      </c>
      <c r="K62" s="4">
        <v>2326</v>
      </c>
      <c r="L62" s="4">
        <v>250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/>
      <c r="S62" s="5"/>
    </row>
    <row r="63" spans="1:19">
      <c r="A63" s="6">
        <v>44317</v>
      </c>
      <c r="B63" s="9" t="s">
        <v>186</v>
      </c>
      <c r="C63" s="13" t="str">
        <f>INDEX(Parámetros!$A$3:$C$97,MATCH(F63,Parámetros!$B$3:$B$97,0),MATCH("Código",Parámetros!$A$3:$C$3,0))</f>
        <v>COL</v>
      </c>
      <c r="D63" s="23" t="str">
        <f>INDEX(Parámetros!$H$45:$N$391,MATCH(G63,Parámetros!$N$45:$N$391,0),MATCH("Código Comuna 2018",Parámetros!$H$45:$N$45,0))</f>
        <v>06310</v>
      </c>
      <c r="E63" s="23" t="str">
        <f>INDEX(Parámetros!$H$45:$N$391,MATCH(G63,Parámetros!$N$45:$N$391,0),MATCH("Código Región",Parámetros!$H$45:$N$45,0))</f>
        <v>06</v>
      </c>
      <c r="F63" s="14" t="s">
        <v>63</v>
      </c>
      <c r="G63" s="4" t="s">
        <v>66</v>
      </c>
      <c r="H63" s="4">
        <v>5</v>
      </c>
      <c r="I63" s="4">
        <v>13</v>
      </c>
      <c r="J63" s="4">
        <v>1</v>
      </c>
      <c r="K63" s="4">
        <v>266</v>
      </c>
      <c r="L63" s="4">
        <v>30</v>
      </c>
      <c r="M63" s="7">
        <v>691064629</v>
      </c>
      <c r="N63" s="7">
        <v>116145315.79831934</v>
      </c>
      <c r="O63" s="7">
        <v>110338050.00840335</v>
      </c>
      <c r="P63" s="7">
        <v>3524</v>
      </c>
      <c r="Q63" s="7">
        <v>12777530.640000002</v>
      </c>
      <c r="R63" s="7">
        <v>196102.33513053349</v>
      </c>
      <c r="S63" s="5"/>
    </row>
    <row r="64" spans="1:19">
      <c r="A64" s="6">
        <v>44317</v>
      </c>
      <c r="B64" s="9" t="s">
        <v>186</v>
      </c>
      <c r="C64" s="13" t="str">
        <f>INDEX(Parámetros!$A$3:$C$97,MATCH(F64,Parámetros!$B$3:$B$97,0),MATCH("Código",Parámetros!$A$3:$C$3,0))</f>
        <v>TAL</v>
      </c>
      <c r="D64" s="23" t="str">
        <f>INDEX(Parámetros!$H$45:$N$391,MATCH(G64,Parámetros!$N$45:$N$391,0),MATCH("Código Comuna 2018",Parámetros!$H$45:$N$45,0))</f>
        <v>07101</v>
      </c>
      <c r="E64" s="23" t="str">
        <f>INDEX(Parámetros!$H$45:$N$391,MATCH(G64,Parámetros!$N$45:$N$391,0),MATCH("Código Región",Parámetros!$H$45:$N$45,0))</f>
        <v>07</v>
      </c>
      <c r="F64" s="14" t="s">
        <v>69</v>
      </c>
      <c r="G64" s="4" t="s">
        <v>73</v>
      </c>
      <c r="H64" s="4">
        <v>4</v>
      </c>
      <c r="I64" s="4">
        <v>10</v>
      </c>
      <c r="J64" s="4">
        <v>1</v>
      </c>
      <c r="K64" s="4">
        <v>419</v>
      </c>
      <c r="L64" s="4">
        <v>68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/>
      <c r="S64" s="5"/>
    </row>
    <row r="65" spans="1:19">
      <c r="A65" s="6">
        <v>44317</v>
      </c>
      <c r="B65" s="9" t="s">
        <v>186</v>
      </c>
      <c r="C65" s="13" t="str">
        <f>INDEX(Parámetros!$A$3:$C$97,MATCH(F65,Parámetros!$B$3:$B$97,0),MATCH("Código",Parámetros!$A$3:$C$3,0))</f>
        <v>MCH</v>
      </c>
      <c r="D65" s="23" t="str">
        <f>INDEX(Parámetros!$H$45:$N$391,MATCH(G65,Parámetros!$N$45:$N$391,0),MATCH("Código Comuna 2018",Parámetros!$H$45:$N$45,0))</f>
        <v>16101</v>
      </c>
      <c r="E65" s="23" t="str">
        <f>INDEX(Parámetros!$H$45:$N$391,MATCH(G65,Parámetros!$N$45:$N$391,0),MATCH("Código Región",Parámetros!$H$45:$N$45,0))</f>
        <v>16</v>
      </c>
      <c r="F65" s="14" t="s">
        <v>170</v>
      </c>
      <c r="G65" s="4" t="s">
        <v>179</v>
      </c>
      <c r="H65" s="4">
        <v>6</v>
      </c>
      <c r="I65" s="4">
        <v>13</v>
      </c>
      <c r="J65" s="4">
        <v>1</v>
      </c>
      <c r="K65" s="4">
        <v>458</v>
      </c>
      <c r="L65" s="4">
        <v>96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/>
      <c r="S65" s="5"/>
    </row>
    <row r="66" spans="1:19">
      <c r="A66" s="6">
        <v>44317</v>
      </c>
      <c r="B66" s="9" t="s">
        <v>186</v>
      </c>
      <c r="C66" s="13" t="str">
        <f>INDEX(Parámetros!$A$3:$C$97,MATCH(F66,Parámetros!$B$3:$B$97,0),MATCH("Código",Parámetros!$A$3:$C$3,0))</f>
        <v>MST</v>
      </c>
      <c r="D66" s="23" t="str">
        <f>INDEX(Parámetros!$H$45:$N$391,MATCH(G66,Parámetros!$N$45:$N$391,0),MATCH("Código Comuna 2018",Parámetros!$H$45:$N$45,0))</f>
        <v>08110</v>
      </c>
      <c r="E66" s="23" t="str">
        <f>INDEX(Parámetros!$H$45:$N$391,MATCH(G66,Parámetros!$N$45:$N$391,0),MATCH("Código Región",Parámetros!$H$45:$N$45,0))</f>
        <v>08</v>
      </c>
      <c r="F66" s="14" t="s">
        <v>171</v>
      </c>
      <c r="G66" s="4" t="s">
        <v>79</v>
      </c>
      <c r="H66" s="4">
        <v>12</v>
      </c>
      <c r="I66" s="4">
        <v>36</v>
      </c>
      <c r="J66" s="4">
        <v>2</v>
      </c>
      <c r="K66" s="4">
        <v>1373</v>
      </c>
      <c r="L66" s="4">
        <v>168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/>
      <c r="S66" s="5"/>
    </row>
    <row r="67" spans="1:19">
      <c r="A67" s="6">
        <v>44317</v>
      </c>
      <c r="B67" s="9" t="s">
        <v>186</v>
      </c>
      <c r="C67" s="13" t="str">
        <f>INDEX(Parámetros!$A$3:$C$97,MATCH(F67,Parámetros!$B$3:$B$97,0),MATCH("Código",Parámetros!$A$3:$C$3,0))</f>
        <v>ANG</v>
      </c>
      <c r="D67" s="23" t="str">
        <f>INDEX(Parámetros!$H$45:$N$391,MATCH(G67,Parámetros!$N$45:$N$391,0),MATCH("Código Comuna 2018",Parámetros!$H$45:$N$45,0))</f>
        <v>08301</v>
      </c>
      <c r="E67" s="23" t="str">
        <f>INDEX(Parámetros!$H$45:$N$391,MATCH(G67,Parámetros!$N$45:$N$391,0),MATCH("Código Región",Parámetros!$H$45:$N$45,0))</f>
        <v>08</v>
      </c>
      <c r="F67" s="14" t="s">
        <v>204</v>
      </c>
      <c r="G67" s="4" t="s">
        <v>180</v>
      </c>
      <c r="H67" s="4">
        <v>5</v>
      </c>
      <c r="I67" s="4">
        <v>10</v>
      </c>
      <c r="J67" s="4">
        <v>1</v>
      </c>
      <c r="K67" s="4">
        <v>220</v>
      </c>
      <c r="L67" s="4">
        <v>20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/>
      <c r="S67" s="5"/>
    </row>
    <row r="68" spans="1:19">
      <c r="A68" s="6">
        <v>44317</v>
      </c>
      <c r="B68" s="9" t="s">
        <v>186</v>
      </c>
      <c r="C68" s="13" t="str">
        <f>INDEX(Parámetros!$A$3:$C$97,MATCH(F68,Parámetros!$B$3:$B$97,0),MATCH("Código",Parámetros!$A$3:$C$3,0))</f>
        <v>CJT</v>
      </c>
      <c r="D68" s="23" t="str">
        <f>INDEX(Parámetros!$H$45:$N$391,MATCH(G68,Parámetros!$N$45:$N$391,0),MATCH("Código Comuna 2018",Parámetros!$H$45:$N$45,0))</f>
        <v>09101</v>
      </c>
      <c r="E68" s="23" t="str">
        <f>INDEX(Parámetros!$H$45:$N$391,MATCH(G68,Parámetros!$N$45:$N$391,0),MATCH("Código Región",Parámetros!$H$45:$N$45,0))</f>
        <v>09</v>
      </c>
      <c r="F68" s="14" t="s">
        <v>88</v>
      </c>
      <c r="G68" s="4" t="s">
        <v>91</v>
      </c>
      <c r="H68" s="4">
        <v>7</v>
      </c>
      <c r="I68" s="4">
        <v>26</v>
      </c>
      <c r="J68" s="4">
        <v>3</v>
      </c>
      <c r="K68" s="4">
        <v>639</v>
      </c>
      <c r="L68" s="4">
        <v>176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/>
      <c r="S68" s="5"/>
    </row>
    <row r="69" spans="1:19">
      <c r="A69" s="6">
        <v>44317</v>
      </c>
      <c r="B69" s="9" t="s">
        <v>186</v>
      </c>
      <c r="C69" s="13" t="str">
        <f>INDEX(Parámetros!$A$3:$C$97,MATCH(F69,Parámetros!$B$3:$B$97,0),MATCH("Código",Parámetros!$A$3:$C$3,0))</f>
        <v>CJV</v>
      </c>
      <c r="D69" s="23" t="str">
        <f>INDEX(Parámetros!$H$45:$N$391,MATCH(G69,Parámetros!$N$45:$N$391,0),MATCH("Código Comuna 2018",Parámetros!$H$45:$N$45,0))</f>
        <v>14101</v>
      </c>
      <c r="E69" s="23" t="str">
        <f>INDEX(Parámetros!$H$45:$N$391,MATCH(G69,Parámetros!$N$45:$N$391,0),MATCH("Código Región",Parámetros!$H$45:$N$45,0))</f>
        <v>14</v>
      </c>
      <c r="F69" s="14" t="s">
        <v>102</v>
      </c>
      <c r="G69" s="4" t="s">
        <v>105</v>
      </c>
      <c r="H69" s="4">
        <v>5</v>
      </c>
      <c r="I69" s="4">
        <v>15</v>
      </c>
      <c r="J69" s="4">
        <v>2</v>
      </c>
      <c r="K69" s="4">
        <v>470</v>
      </c>
      <c r="L69" s="4">
        <v>100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/>
      <c r="S69" s="5"/>
    </row>
    <row r="70" spans="1:19">
      <c r="A70" s="6">
        <v>44317</v>
      </c>
      <c r="B70" s="9" t="s">
        <v>186</v>
      </c>
      <c r="C70" s="13" t="str">
        <f>INDEX(Parámetros!$A$3:$C$97,MATCH(F70,Parámetros!$B$3:$B$97,0),MATCH("Código",Parámetros!$A$3:$C$3,0))</f>
        <v>LGO</v>
      </c>
      <c r="D70" s="23" t="str">
        <f>INDEX(Parámetros!$H$45:$N$391,MATCH(G70,Parámetros!$N$45:$N$391,0),MATCH("Código Comuna 2018",Parámetros!$H$45:$N$45,0))</f>
        <v>10301</v>
      </c>
      <c r="E70" s="23" t="str">
        <f>INDEX(Parámetros!$H$45:$N$391,MATCH(G70,Parámetros!$N$45:$N$391,0),MATCH("Código Región",Parámetros!$H$45:$N$45,0))</f>
        <v>10</v>
      </c>
      <c r="F70" s="14" t="s">
        <v>95</v>
      </c>
      <c r="G70" s="4" t="s">
        <v>98</v>
      </c>
      <c r="H70" s="4">
        <v>7</v>
      </c>
      <c r="I70" s="4">
        <v>13</v>
      </c>
      <c r="J70" s="4">
        <v>1</v>
      </c>
      <c r="K70" s="4">
        <v>399</v>
      </c>
      <c r="L70" s="4">
        <v>60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/>
      <c r="S70" s="5"/>
    </row>
    <row r="71" spans="1:19">
      <c r="A71" s="6">
        <v>44317</v>
      </c>
      <c r="B71" s="9" t="s">
        <v>186</v>
      </c>
      <c r="C71" s="13" t="str">
        <f>INDEX(Parámetros!$A$3:$C$97,MATCH(F71,Parámetros!$B$3:$B$97,0),MATCH("Código",Parámetros!$A$3:$C$3,0))</f>
        <v>RAN</v>
      </c>
      <c r="D71" s="23" t="str">
        <f>INDEX(Parámetros!$H$45:$N$391,MATCH(G71,Parámetros!$N$45:$N$391,0),MATCH("Código Comuna 2018",Parámetros!$H$45:$N$45,0))</f>
        <v>10201</v>
      </c>
      <c r="E71" s="23" t="str">
        <f>INDEX(Parámetros!$H$45:$N$391,MATCH(G71,Parámetros!$N$45:$N$391,0),MATCH("Código Región",Parámetros!$H$45:$N$45,0))</f>
        <v>10</v>
      </c>
      <c r="F71" s="14" t="s">
        <v>108</v>
      </c>
      <c r="G71" s="4" t="s">
        <v>110</v>
      </c>
      <c r="H71" s="4">
        <v>5</v>
      </c>
      <c r="I71" s="4">
        <v>11</v>
      </c>
      <c r="J71" s="4">
        <v>1</v>
      </c>
      <c r="K71" s="4">
        <v>246</v>
      </c>
      <c r="L71" s="4">
        <v>36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/>
      <c r="S71" s="5"/>
    </row>
    <row r="72" spans="1:19">
      <c r="A72" s="6">
        <v>44317</v>
      </c>
      <c r="B72" s="9" t="s">
        <v>186</v>
      </c>
      <c r="C72" s="13" t="str">
        <f>INDEX(Parámetros!$A$3:$C$97,MATCH(F72,Parámetros!$B$3:$B$97,0),MATCH("Código",Parámetros!$A$3:$C$3,0))</f>
        <v>CJC</v>
      </c>
      <c r="D72" s="23" t="str">
        <f>INDEX(Parámetros!$H$45:$N$391,MATCH(G72,Parámetros!$N$45:$N$391,0),MATCH("Código Comuna 2018",Parámetros!$H$45:$N$45,0))</f>
        <v>11101</v>
      </c>
      <c r="E72" s="23" t="str">
        <f>INDEX(Parámetros!$H$45:$N$391,MATCH(G72,Parámetros!$N$45:$N$391,0),MATCH("Código Región",Parámetros!$H$45:$N$45,0))</f>
        <v>11</v>
      </c>
      <c r="F72" s="14" t="s">
        <v>112</v>
      </c>
      <c r="G72" s="4" t="s">
        <v>115</v>
      </c>
      <c r="H72" s="4">
        <v>4</v>
      </c>
      <c r="I72" s="4">
        <v>6</v>
      </c>
      <c r="J72" s="4">
        <v>1</v>
      </c>
      <c r="K72" s="4">
        <v>226</v>
      </c>
      <c r="L72" s="4">
        <v>38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/>
      <c r="S72" s="5"/>
    </row>
    <row r="73" spans="1:19">
      <c r="A73" s="6">
        <v>44317</v>
      </c>
      <c r="B73" s="9" t="s">
        <v>186</v>
      </c>
      <c r="C73" s="13" t="str">
        <f>INDEX(Parámetros!$A$3:$C$97,MATCH(F73,Parámetros!$B$3:$B$97,0),MATCH("Código",Parámetros!$A$3:$C$3,0))</f>
        <v>PAR</v>
      </c>
      <c r="D73" s="23" t="str">
        <f>INDEX(Parámetros!$H$45:$N$391,MATCH(G73,Parámetros!$N$45:$N$391,0),MATCH("Código Comuna 2018",Parámetros!$H$45:$N$45,0))</f>
        <v>12101</v>
      </c>
      <c r="E73" s="23" t="str">
        <f>INDEX(Parámetros!$H$45:$N$391,MATCH(G73,Parámetros!$N$45:$N$391,0),MATCH("Código Región",Parámetros!$H$45:$N$45,0))</f>
        <v>12</v>
      </c>
      <c r="F73" s="14" t="s">
        <v>118</v>
      </c>
      <c r="G73" s="4" t="s">
        <v>181</v>
      </c>
      <c r="H73" s="4">
        <v>6</v>
      </c>
      <c r="I73" s="4">
        <v>12</v>
      </c>
      <c r="J73" s="4">
        <v>2</v>
      </c>
      <c r="K73" s="4">
        <v>514</v>
      </c>
      <c r="L73" s="4">
        <v>100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/>
      <c r="S73" s="5"/>
    </row>
    <row r="74" spans="1:19">
      <c r="A74" s="6">
        <v>44317</v>
      </c>
      <c r="B74" s="10" t="s">
        <v>185</v>
      </c>
      <c r="C74" s="13" t="str">
        <f>INDEX(Parámetros!$A$3:$C$97,MATCH(F74,Parámetros!$B$3:$B$97,0),MATCH("Código",Parámetros!$A$3:$C$3,0))</f>
        <v>ARI</v>
      </c>
      <c r="D74" s="23" t="str">
        <f>INDEX(Parámetros!$H$45:$N$391,MATCH(G74,Parámetros!$N$45:$N$391,0),MATCH("Código Comuna 2018",Parámetros!$H$45:$N$45,0))</f>
        <v>15101</v>
      </c>
      <c r="E74" s="23" t="str">
        <f>INDEX(Parámetros!$H$45:$N$391,MATCH(G74,Parámetros!$N$45:$N$391,0),MATCH("Código Región",Parámetros!$H$45:$N$45,0))</f>
        <v>15</v>
      </c>
      <c r="F74" s="14" t="s">
        <v>206</v>
      </c>
      <c r="G74" s="4" t="s">
        <v>12</v>
      </c>
      <c r="H74" s="4">
        <v>2</v>
      </c>
      <c r="I74" s="4">
        <v>4</v>
      </c>
      <c r="J74" s="4">
        <v>0</v>
      </c>
      <c r="K74" s="4">
        <v>371</v>
      </c>
      <c r="L74" s="4">
        <v>0</v>
      </c>
      <c r="M74" s="7"/>
      <c r="N74" s="7"/>
      <c r="O74" s="7"/>
      <c r="P74" s="7">
        <v>0</v>
      </c>
      <c r="Q74" s="7"/>
      <c r="R74" s="7"/>
      <c r="S74" s="5"/>
    </row>
    <row r="75" spans="1:19">
      <c r="A75" s="6">
        <v>44317</v>
      </c>
      <c r="B75" s="10" t="s">
        <v>185</v>
      </c>
      <c r="C75" s="13" t="str">
        <f>INDEX(Parámetros!$A$3:$C$97,MATCH(F75,Parámetros!$B$3:$B$97,0),MATCH("Código",Parámetros!$A$3:$C$3,0))</f>
        <v>IQQ</v>
      </c>
      <c r="D75" s="23" t="str">
        <f>INDEX(Parámetros!$H$45:$N$391,MATCH(G75,Parámetros!$N$45:$N$391,0),MATCH("Código Comuna 2018",Parámetros!$H$45:$N$45,0))</f>
        <v>01101</v>
      </c>
      <c r="E75" s="23" t="str">
        <f>INDEX(Parámetros!$H$45:$N$391,MATCH(G75,Parámetros!$N$45:$N$391,0),MATCH("Código Región",Parámetros!$H$45:$N$45,0))</f>
        <v>01</v>
      </c>
      <c r="F75" s="14" t="s">
        <v>173</v>
      </c>
      <c r="G75" s="4" t="s">
        <v>182</v>
      </c>
      <c r="H75" s="4">
        <v>6</v>
      </c>
      <c r="I75" s="4">
        <v>17</v>
      </c>
      <c r="J75" s="4">
        <v>1</v>
      </c>
      <c r="K75" s="4">
        <v>644</v>
      </c>
      <c r="L75" s="4">
        <v>0</v>
      </c>
      <c r="M75" s="7">
        <v>0</v>
      </c>
      <c r="N75" s="7"/>
      <c r="O75" s="7"/>
      <c r="P75" s="7">
        <v>0</v>
      </c>
      <c r="Q75" s="7"/>
      <c r="R75" s="7"/>
      <c r="S75" s="5"/>
    </row>
    <row r="76" spans="1:19">
      <c r="A76" s="6">
        <v>44317</v>
      </c>
      <c r="B76" s="10" t="s">
        <v>185</v>
      </c>
      <c r="C76" s="13" t="str">
        <f>INDEX(Parámetros!$A$3:$C$97,MATCH(F76,Parámetros!$B$3:$B$97,0),MATCH("Código",Parámetros!$A$3:$C$3,0))</f>
        <v>COQ</v>
      </c>
      <c r="D76" s="23" t="str">
        <f>INDEX(Parámetros!$H$45:$N$391,MATCH(G76,Parámetros!$N$45:$N$391,0),MATCH("Código Comuna 2018",Parámetros!$H$45:$N$45,0))</f>
        <v>04102</v>
      </c>
      <c r="E76" s="23" t="str">
        <f>INDEX(Parámetros!$H$45:$N$391,MATCH(G76,Parámetros!$N$45:$N$391,0),MATCH("Código Región",Parámetros!$H$45:$N$45,0))</f>
        <v>04</v>
      </c>
      <c r="F76" s="14" t="s">
        <v>210</v>
      </c>
      <c r="G76" s="4" t="s">
        <v>36</v>
      </c>
      <c r="H76" s="4">
        <v>9</v>
      </c>
      <c r="I76" s="4">
        <v>22</v>
      </c>
      <c r="J76" s="4">
        <v>1</v>
      </c>
      <c r="K76" s="4">
        <v>919</v>
      </c>
      <c r="L76" s="4">
        <v>0</v>
      </c>
      <c r="M76" s="7">
        <v>0</v>
      </c>
      <c r="N76" s="7"/>
      <c r="O76" s="7"/>
      <c r="P76" s="7">
        <v>0</v>
      </c>
      <c r="Q76" s="7"/>
      <c r="R76" s="7"/>
      <c r="S76" s="5"/>
    </row>
    <row r="77" spans="1:19">
      <c r="A77" s="6">
        <v>44317</v>
      </c>
      <c r="B77" s="10" t="s">
        <v>185</v>
      </c>
      <c r="C77" s="13" t="str">
        <f>INDEX(Parámetros!$A$3:$C$97,MATCH(F77,Parámetros!$B$3:$B$97,0),MATCH("Código",Parámetros!$A$3:$C$3,0))</f>
        <v>VDM</v>
      </c>
      <c r="D77" s="23" t="str">
        <f>INDEX(Parámetros!$H$45:$N$391,MATCH(G77,Parámetros!$N$45:$N$391,0),MATCH("Código Comuna 2018",Parámetros!$H$45:$N$45,0))</f>
        <v>05109</v>
      </c>
      <c r="E77" s="23" t="str">
        <f>INDEX(Parámetros!$H$45:$N$391,MATCH(G77,Parámetros!$N$45:$N$391,0),MATCH("Código Región",Parámetros!$H$45:$N$45,0))</f>
        <v>05</v>
      </c>
      <c r="F77" s="14" t="s">
        <v>201</v>
      </c>
      <c r="G77" s="4" t="s">
        <v>43</v>
      </c>
      <c r="H77" s="4">
        <v>17</v>
      </c>
      <c r="I77" s="4">
        <v>47</v>
      </c>
      <c r="J77" s="4">
        <v>2</v>
      </c>
      <c r="K77" s="4">
        <v>1500</v>
      </c>
      <c r="L77" s="4">
        <v>148</v>
      </c>
      <c r="M77" s="7">
        <v>0</v>
      </c>
      <c r="N77" s="7"/>
      <c r="O77" s="7"/>
      <c r="P77" s="7">
        <v>0</v>
      </c>
      <c r="Q77" s="7"/>
      <c r="R77" s="7"/>
      <c r="S77" s="5"/>
    </row>
    <row r="78" spans="1:19">
      <c r="A78" s="6">
        <v>44317</v>
      </c>
      <c r="B78" s="10" t="s">
        <v>185</v>
      </c>
      <c r="C78" s="13" t="str">
        <f>INDEX(Parámetros!$A$3:$C$97,MATCH(F78,Parámetros!$B$3:$B$97,0),MATCH("Código",Parámetros!$A$3:$C$3,0))</f>
        <v>PUC</v>
      </c>
      <c r="D78" s="23" t="str">
        <f>INDEX(Parámetros!$H$45:$N$391,MATCH(G78,Parámetros!$N$45:$N$391,0),MATCH("Código Comuna 2018",Parámetros!$H$45:$N$45,0))</f>
        <v>09115</v>
      </c>
      <c r="E78" s="23" t="str">
        <f>INDEX(Parámetros!$H$45:$N$391,MATCH(G78,Parámetros!$N$45:$N$391,0),MATCH("Código Región",Parámetros!$H$45:$N$45,0))</f>
        <v>09</v>
      </c>
      <c r="F78" s="14" t="s">
        <v>211</v>
      </c>
      <c r="G78" s="4" t="s">
        <v>183</v>
      </c>
      <c r="H78" s="4">
        <v>8</v>
      </c>
      <c r="I78" s="4">
        <v>33</v>
      </c>
      <c r="J78" s="4">
        <v>1</v>
      </c>
      <c r="K78" s="4">
        <v>464</v>
      </c>
      <c r="L78" s="4">
        <v>0</v>
      </c>
      <c r="M78" s="7"/>
      <c r="N78" s="7"/>
      <c r="O78" s="7"/>
      <c r="P78" s="7">
        <v>0</v>
      </c>
      <c r="Q78" s="7"/>
      <c r="R78" s="7"/>
      <c r="S78" s="5"/>
    </row>
    <row r="79" spans="1:19">
      <c r="A79" s="6">
        <v>44317</v>
      </c>
      <c r="B79" s="10" t="s">
        <v>185</v>
      </c>
      <c r="C79" s="13" t="str">
        <f>INDEX(Parámetros!$A$3:$C$97,MATCH(F79,Parámetros!$B$3:$B$97,0),MATCH("Código",Parámetros!$A$3:$C$3,0))</f>
        <v>PVA</v>
      </c>
      <c r="D79" s="23" t="str">
        <f>INDEX(Parámetros!$H$45:$N$391,MATCH(G79,Parámetros!$N$45:$N$391,0),MATCH("Código Comuna 2018",Parámetros!$H$45:$N$45,0))</f>
        <v>10109</v>
      </c>
      <c r="E79" s="23" t="str">
        <f>INDEX(Parámetros!$H$45:$N$391,MATCH(G79,Parámetros!$N$45:$N$391,0),MATCH("Código Región",Parámetros!$H$45:$N$45,0))</f>
        <v>10</v>
      </c>
      <c r="F79" s="14" t="s">
        <v>215</v>
      </c>
      <c r="G79" s="4" t="s">
        <v>184</v>
      </c>
      <c r="H79" s="4">
        <v>7</v>
      </c>
      <c r="I79" s="4">
        <v>34</v>
      </c>
      <c r="J79" s="4">
        <v>2</v>
      </c>
      <c r="K79" s="4">
        <v>458</v>
      </c>
      <c r="L79" s="4">
        <v>0</v>
      </c>
      <c r="M79" s="7">
        <v>804029813</v>
      </c>
      <c r="N79" s="7"/>
      <c r="O79" s="7"/>
      <c r="P79" s="7">
        <v>0</v>
      </c>
      <c r="Q79" s="7"/>
      <c r="R79" s="7"/>
      <c r="S79" s="5"/>
    </row>
    <row r="80" spans="1:19">
      <c r="A80" s="6">
        <v>44317</v>
      </c>
      <c r="B80" s="10" t="s">
        <v>185</v>
      </c>
      <c r="C80" s="13" t="str">
        <f>INDEX(Parámetros!$A$3:$C$97,MATCH(F80,Parámetros!$B$3:$B$97,0),MATCH("Código",Parámetros!$A$3:$C$3,0))</f>
        <v>NAT</v>
      </c>
      <c r="D80" s="23" t="str">
        <f>INDEX(Parámetros!$H$45:$N$391,MATCH(G80,Parámetros!$N$45:$N$391,0),MATCH("Código Comuna 2018",Parámetros!$H$45:$N$45,0))</f>
        <v>12401</v>
      </c>
      <c r="E80" s="23" t="str">
        <f>INDEX(Parámetros!$H$45:$N$391,MATCH(G80,Parámetros!$N$45:$N$391,0),MATCH("Código Región",Parámetros!$H$45:$N$45,0))</f>
        <v>12</v>
      </c>
      <c r="F80" s="14" t="s">
        <v>216</v>
      </c>
      <c r="G80" s="4" t="s">
        <v>579</v>
      </c>
      <c r="H80" s="4">
        <v>2</v>
      </c>
      <c r="I80" s="4">
        <v>5</v>
      </c>
      <c r="J80" s="4">
        <v>0</v>
      </c>
      <c r="K80" s="4">
        <v>125</v>
      </c>
      <c r="L80" s="4">
        <v>0</v>
      </c>
      <c r="M80" s="7"/>
      <c r="N80" s="7"/>
      <c r="O80" s="7"/>
      <c r="P80" s="7">
        <v>0</v>
      </c>
      <c r="Q80" s="7"/>
      <c r="R80" s="7"/>
      <c r="S80" s="5"/>
    </row>
    <row r="81" spans="1:19">
      <c r="A81" s="6">
        <v>44287</v>
      </c>
      <c r="B81" s="9" t="s">
        <v>186</v>
      </c>
      <c r="C81" s="13" t="str">
        <f>INDEX(Parámetros!$A$3:$C$97,MATCH(F81,Parámetros!$B$3:$B$97,0),MATCH("Código",Parámetros!$A$3:$C$3,0))</f>
        <v>CLA</v>
      </c>
      <c r="D81" s="23" t="str">
        <f>INDEX(Parámetros!$H$45:$N$391,MATCH(G81,Parámetros!$N$45:$N$391,0),MATCH("Código Comuna 2018",Parámetros!$H$45:$N$45,0))</f>
        <v>15101</v>
      </c>
      <c r="E81" s="23" t="str">
        <f>INDEX(Parámetros!$H$45:$N$391,MATCH(G81,Parámetros!$N$45:$N$391,0),MATCH("Código Región",Parámetros!$H$45:$N$45,0))</f>
        <v>15</v>
      </c>
      <c r="F81" s="14" t="s">
        <v>8</v>
      </c>
      <c r="G81" s="4" t="s">
        <v>12</v>
      </c>
      <c r="H81" s="4">
        <v>5</v>
      </c>
      <c r="I81" s="4">
        <v>9</v>
      </c>
      <c r="J81" s="4">
        <v>1</v>
      </c>
      <c r="K81" s="4">
        <v>352</v>
      </c>
      <c r="L81" s="4">
        <v>60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/>
      <c r="S81" s="5"/>
    </row>
    <row r="82" spans="1:19">
      <c r="A82" s="6">
        <v>44287</v>
      </c>
      <c r="B82" s="9" t="s">
        <v>186</v>
      </c>
      <c r="C82" s="13" t="str">
        <f>INDEX(Parámetros!$A$3:$C$97,MATCH(F82,Parámetros!$B$3:$B$97,0),MATCH("Código",Parámetros!$A$3:$C$3,0))</f>
        <v>LGC</v>
      </c>
      <c r="D82" s="23" t="str">
        <f>INDEX(Parámetros!$H$45:$N$391,MATCH(G82,Parámetros!$N$45:$N$391,0),MATCH("Código Comuna 2018",Parámetros!$H$45:$N$45,0))</f>
        <v>02201</v>
      </c>
      <c r="E82" s="23" t="str">
        <f>INDEX(Parámetros!$H$45:$N$391,MATCH(G82,Parámetros!$N$45:$N$391,0),MATCH("Código Región",Parámetros!$H$45:$N$45,0))</f>
        <v>02</v>
      </c>
      <c r="F82" s="14" t="s">
        <v>20</v>
      </c>
      <c r="G82" s="4" t="s">
        <v>19</v>
      </c>
      <c r="H82" s="4">
        <v>7</v>
      </c>
      <c r="I82" s="4">
        <v>12</v>
      </c>
      <c r="J82" s="4">
        <v>2</v>
      </c>
      <c r="K82" s="4">
        <v>483</v>
      </c>
      <c r="L82" s="4">
        <v>100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/>
      <c r="S82" s="5"/>
    </row>
    <row r="83" spans="1:19">
      <c r="A83" s="6">
        <v>44287</v>
      </c>
      <c r="B83" s="9" t="s">
        <v>186</v>
      </c>
      <c r="C83" s="13" t="str">
        <f>INDEX(Parámetros!$A$3:$C$97,MATCH(F83,Parámetros!$B$3:$B$97,0),MATCH("Código",Parámetros!$A$3:$C$3,0))</f>
        <v>ESC</v>
      </c>
      <c r="D83" s="23" t="str">
        <f>INDEX(Parámetros!$H$45:$N$391,MATCH(G83,Parámetros!$N$45:$N$391,0),MATCH("Código Comuna 2018",Parámetros!$H$45:$N$45,0))</f>
        <v>02101</v>
      </c>
      <c r="E83" s="23" t="str">
        <f>INDEX(Parámetros!$H$45:$N$391,MATCH(G83,Parámetros!$N$45:$N$391,0),MATCH("Código Región",Parámetros!$H$45:$N$45,0))</f>
        <v>02</v>
      </c>
      <c r="F83" s="14" t="s">
        <v>22</v>
      </c>
      <c r="G83" s="4" t="s">
        <v>17</v>
      </c>
      <c r="H83" s="4">
        <v>10</v>
      </c>
      <c r="I83" s="4">
        <v>30</v>
      </c>
      <c r="J83" s="4">
        <v>2</v>
      </c>
      <c r="K83" s="4">
        <v>749</v>
      </c>
      <c r="L83" s="4">
        <v>124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/>
      <c r="S83" s="5"/>
    </row>
    <row r="84" spans="1:19">
      <c r="A84" s="6">
        <v>44287</v>
      </c>
      <c r="B84" s="9" t="s">
        <v>186</v>
      </c>
      <c r="C84" s="13" t="str">
        <f>INDEX(Parámetros!$A$3:$C$97,MATCH(F84,Parámetros!$B$3:$B$97,0),MATCH("Código",Parámetros!$A$3:$C$3,0))</f>
        <v>COP</v>
      </c>
      <c r="D84" s="23" t="str">
        <f>INDEX(Parámetros!$H$45:$N$391,MATCH(G84,Parámetros!$N$45:$N$391,0),MATCH("Código Comuna 2018",Parámetros!$H$45:$N$45,0))</f>
        <v>03101</v>
      </c>
      <c r="E84" s="23" t="str">
        <f>INDEX(Parámetros!$H$45:$N$391,MATCH(G84,Parámetros!$N$45:$N$391,0),MATCH("Código Región",Parámetros!$H$45:$N$45,0))</f>
        <v>03</v>
      </c>
      <c r="F84" s="14" t="s">
        <v>27</v>
      </c>
      <c r="G84" s="4" t="s">
        <v>31</v>
      </c>
      <c r="H84" s="4">
        <v>5</v>
      </c>
      <c r="I84" s="4">
        <v>13</v>
      </c>
      <c r="J84" s="4">
        <v>1</v>
      </c>
      <c r="K84" s="4">
        <v>397</v>
      </c>
      <c r="L84" s="4">
        <v>179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/>
      <c r="S84" s="5"/>
    </row>
    <row r="85" spans="1:19">
      <c r="A85" s="6">
        <v>44287</v>
      </c>
      <c r="B85" s="9" t="s">
        <v>186</v>
      </c>
      <c r="C85" s="13" t="str">
        <f>INDEX(Parámetros!$A$3:$C$97,MATCH(F85,Parámetros!$B$3:$B$97,0),MATCH("Código",Parámetros!$A$3:$C$3,0))</f>
        <v>OCR</v>
      </c>
      <c r="D85" s="23" t="str">
        <f>INDEX(Parámetros!$H$45:$N$391,MATCH(G85,Parámetros!$N$45:$N$391,0),MATCH("Código Comuna 2018",Parámetros!$H$45:$N$45,0))</f>
        <v>04301</v>
      </c>
      <c r="E85" s="23" t="str">
        <f>INDEX(Parámetros!$H$45:$N$391,MATCH(G85,Parámetros!$N$45:$N$391,0),MATCH("Código Región",Parámetros!$H$45:$N$45,0))</f>
        <v>04</v>
      </c>
      <c r="F85" s="14" t="s">
        <v>34</v>
      </c>
      <c r="G85" s="4" t="s">
        <v>37</v>
      </c>
      <c r="H85" s="4">
        <v>5</v>
      </c>
      <c r="I85" s="4">
        <v>10</v>
      </c>
      <c r="J85" s="4">
        <v>1</v>
      </c>
      <c r="K85" s="4">
        <v>256</v>
      </c>
      <c r="L85" s="4">
        <v>60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/>
      <c r="S85" s="5"/>
    </row>
    <row r="86" spans="1:19">
      <c r="A86" s="6">
        <v>44287</v>
      </c>
      <c r="B86" s="9" t="s">
        <v>186</v>
      </c>
      <c r="C86" s="13" t="str">
        <f>INDEX(Parámetros!$A$3:$C$97,MATCH(F86,Parámetros!$B$3:$B$97,0),MATCH("Código",Parámetros!$A$3:$C$3,0))</f>
        <v>PAC</v>
      </c>
      <c r="D86" s="23" t="str">
        <f>INDEX(Parámetros!$H$45:$N$391,MATCH(G86,Parámetros!$N$45:$N$391,0),MATCH("Código Comuna 2018",Parámetros!$H$45:$N$45,0))</f>
        <v>05601</v>
      </c>
      <c r="E86" s="23" t="str">
        <f>INDEX(Parámetros!$H$45:$N$391,MATCH(G86,Parámetros!$N$45:$N$391,0),MATCH("Código Región",Parámetros!$H$45:$N$45,0))</f>
        <v>05</v>
      </c>
      <c r="F86" s="14" t="s">
        <v>46</v>
      </c>
      <c r="G86" s="4" t="s">
        <v>49</v>
      </c>
      <c r="H86" s="4">
        <v>7</v>
      </c>
      <c r="I86" s="4">
        <v>10</v>
      </c>
      <c r="J86" s="4">
        <v>1</v>
      </c>
      <c r="K86" s="4">
        <v>353</v>
      </c>
      <c r="L86" s="4">
        <v>148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/>
      <c r="S86" s="5"/>
    </row>
    <row r="87" spans="1:19">
      <c r="A87" s="6">
        <v>44287</v>
      </c>
      <c r="B87" s="9" t="s">
        <v>186</v>
      </c>
      <c r="C87" s="13" t="str">
        <f>INDEX(Parámetros!$A$3:$C$97,MATCH(F87,Parámetros!$B$3:$B$97,0),MATCH("Código",Parámetros!$A$3:$C$3,0))</f>
        <v>RIN</v>
      </c>
      <c r="D87" s="23" t="str">
        <f>INDEX(Parámetros!$H$45:$N$391,MATCH(G87,Parámetros!$N$45:$N$391,0),MATCH("Código Comuna 2018",Parámetros!$H$45:$N$45,0))</f>
        <v>05303</v>
      </c>
      <c r="E87" s="23" t="str">
        <f>INDEX(Parámetros!$H$45:$N$391,MATCH(G87,Parámetros!$N$45:$N$391,0),MATCH("Código Región",Parámetros!$H$45:$N$45,0))</f>
        <v>05</v>
      </c>
      <c r="F87" s="14" t="s">
        <v>169</v>
      </c>
      <c r="G87" s="4" t="s">
        <v>53</v>
      </c>
      <c r="H87" s="4">
        <v>16</v>
      </c>
      <c r="I87" s="4">
        <v>43</v>
      </c>
      <c r="J87" s="4">
        <v>1</v>
      </c>
      <c r="K87" s="4">
        <v>998</v>
      </c>
      <c r="L87" s="4">
        <v>100</v>
      </c>
      <c r="M87" s="7">
        <v>497205012</v>
      </c>
      <c r="N87" s="7">
        <v>83563867.563025221</v>
      </c>
      <c r="O87" s="7">
        <v>79385674.184873939</v>
      </c>
      <c r="P87" s="7">
        <v>1853</v>
      </c>
      <c r="Q87" s="7">
        <v>6678767.9000000004</v>
      </c>
      <c r="R87" s="7">
        <v>268324.34538586077</v>
      </c>
      <c r="S87" s="5"/>
    </row>
    <row r="88" spans="1:19">
      <c r="A88" s="6">
        <v>44287</v>
      </c>
      <c r="B88" s="9" t="s">
        <v>186</v>
      </c>
      <c r="C88" s="13" t="str">
        <f>INDEX(Parámetros!$A$3:$C$97,MATCH(F88,Parámetros!$B$3:$B$97,0),MATCH("Código",Parámetros!$A$3:$C$3,0))</f>
        <v>SFI</v>
      </c>
      <c r="D88" s="23" t="str">
        <f>INDEX(Parámetros!$H$45:$N$391,MATCH(G88,Parámetros!$N$45:$N$391,0),MATCH("Código Comuna 2018",Parámetros!$H$45:$N$45,0))</f>
        <v>06110</v>
      </c>
      <c r="E88" s="23" t="str">
        <f>INDEX(Parámetros!$H$45:$N$391,MATCH(G88,Parámetros!$N$45:$N$391,0),MATCH("Código Región",Parámetros!$H$45:$N$45,0))</f>
        <v>06</v>
      </c>
      <c r="F88" s="14" t="s">
        <v>56</v>
      </c>
      <c r="G88" s="4" t="s">
        <v>60</v>
      </c>
      <c r="H88" s="4">
        <v>26</v>
      </c>
      <c r="I88" s="4">
        <v>55</v>
      </c>
      <c r="J88" s="4">
        <v>1</v>
      </c>
      <c r="K88" s="4">
        <v>2326</v>
      </c>
      <c r="L88" s="4">
        <v>250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/>
      <c r="S88" s="5"/>
    </row>
    <row r="89" spans="1:19">
      <c r="A89" s="6">
        <v>44287</v>
      </c>
      <c r="B89" s="9" t="s">
        <v>186</v>
      </c>
      <c r="C89" s="13" t="str">
        <f>INDEX(Parámetros!$A$3:$C$97,MATCH(F89,Parámetros!$B$3:$B$97,0),MATCH("Código",Parámetros!$A$3:$C$3,0))</f>
        <v>COL</v>
      </c>
      <c r="D89" s="23" t="str">
        <f>INDEX(Parámetros!$H$45:$N$391,MATCH(G89,Parámetros!$N$45:$N$391,0),MATCH("Código Comuna 2018",Parámetros!$H$45:$N$45,0))</f>
        <v>06310</v>
      </c>
      <c r="E89" s="23" t="str">
        <f>INDEX(Parámetros!$H$45:$N$391,MATCH(G89,Parámetros!$N$45:$N$391,0),MATCH("Código Región",Parámetros!$H$45:$N$45,0))</f>
        <v>06</v>
      </c>
      <c r="F89" s="14" t="s">
        <v>63</v>
      </c>
      <c r="G89" s="4" t="s">
        <v>66</v>
      </c>
      <c r="H89" s="4">
        <v>5</v>
      </c>
      <c r="I89" s="4">
        <v>13</v>
      </c>
      <c r="J89" s="4">
        <v>1</v>
      </c>
      <c r="K89" s="4">
        <v>266</v>
      </c>
      <c r="L89" s="4">
        <v>30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/>
      <c r="S89" s="5"/>
    </row>
    <row r="90" spans="1:19">
      <c r="A90" s="6">
        <v>44287</v>
      </c>
      <c r="B90" s="9" t="s">
        <v>186</v>
      </c>
      <c r="C90" s="13" t="str">
        <f>INDEX(Parámetros!$A$3:$C$97,MATCH(F90,Parámetros!$B$3:$B$97,0),MATCH("Código",Parámetros!$A$3:$C$3,0))</f>
        <v>TAL</v>
      </c>
      <c r="D90" s="23" t="str">
        <f>INDEX(Parámetros!$H$45:$N$391,MATCH(G90,Parámetros!$N$45:$N$391,0),MATCH("Código Comuna 2018",Parámetros!$H$45:$N$45,0))</f>
        <v>07101</v>
      </c>
      <c r="E90" s="23" t="str">
        <f>INDEX(Parámetros!$H$45:$N$391,MATCH(G90,Parámetros!$N$45:$N$391,0),MATCH("Código Región",Parámetros!$H$45:$N$45,0))</f>
        <v>07</v>
      </c>
      <c r="F90" s="14" t="s">
        <v>69</v>
      </c>
      <c r="G90" s="4" t="s">
        <v>73</v>
      </c>
      <c r="H90" s="4">
        <v>4</v>
      </c>
      <c r="I90" s="4">
        <v>10</v>
      </c>
      <c r="J90" s="4">
        <v>1</v>
      </c>
      <c r="K90" s="4">
        <v>419</v>
      </c>
      <c r="L90" s="4">
        <v>68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/>
      <c r="S90" s="5"/>
    </row>
    <row r="91" spans="1:19">
      <c r="A91" s="6">
        <v>44287</v>
      </c>
      <c r="B91" s="9" t="s">
        <v>186</v>
      </c>
      <c r="C91" s="13" t="str">
        <f>INDEX(Parámetros!$A$3:$C$97,MATCH(F91,Parámetros!$B$3:$B$97,0),MATCH("Código",Parámetros!$A$3:$C$3,0))</f>
        <v>MCH</v>
      </c>
      <c r="D91" s="23" t="str">
        <f>INDEX(Parámetros!$H$45:$N$391,MATCH(G91,Parámetros!$N$45:$N$391,0),MATCH("Código Comuna 2018",Parámetros!$H$45:$N$45,0))</f>
        <v>16101</v>
      </c>
      <c r="E91" s="23" t="str">
        <f>INDEX(Parámetros!$H$45:$N$391,MATCH(G91,Parámetros!$N$45:$N$391,0),MATCH("Código Región",Parámetros!$H$45:$N$45,0))</f>
        <v>16</v>
      </c>
      <c r="F91" s="14" t="s">
        <v>170</v>
      </c>
      <c r="G91" s="4" t="s">
        <v>179</v>
      </c>
      <c r="H91" s="4">
        <v>6</v>
      </c>
      <c r="I91" s="4">
        <v>13</v>
      </c>
      <c r="J91" s="4">
        <v>1</v>
      </c>
      <c r="K91" s="4">
        <v>458</v>
      </c>
      <c r="L91" s="4">
        <v>96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/>
      <c r="S91" s="5"/>
    </row>
    <row r="92" spans="1:19">
      <c r="A92" s="6">
        <v>44287</v>
      </c>
      <c r="B92" s="9" t="s">
        <v>186</v>
      </c>
      <c r="C92" s="13" t="str">
        <f>INDEX(Parámetros!$A$3:$C$97,MATCH(F92,Parámetros!$B$3:$B$97,0),MATCH("Código",Parámetros!$A$3:$C$3,0))</f>
        <v>MST</v>
      </c>
      <c r="D92" s="23" t="str">
        <f>INDEX(Parámetros!$H$45:$N$391,MATCH(G92,Parámetros!$N$45:$N$391,0),MATCH("Código Comuna 2018",Parámetros!$H$45:$N$45,0))</f>
        <v>08110</v>
      </c>
      <c r="E92" s="23" t="str">
        <f>INDEX(Parámetros!$H$45:$N$391,MATCH(G92,Parámetros!$N$45:$N$391,0),MATCH("Código Región",Parámetros!$H$45:$N$45,0))</f>
        <v>08</v>
      </c>
      <c r="F92" s="14" t="s">
        <v>171</v>
      </c>
      <c r="G92" s="4" t="s">
        <v>79</v>
      </c>
      <c r="H92" s="4">
        <v>12</v>
      </c>
      <c r="I92" s="4">
        <v>36</v>
      </c>
      <c r="J92" s="4">
        <v>2</v>
      </c>
      <c r="K92" s="4">
        <v>1373</v>
      </c>
      <c r="L92" s="4">
        <v>168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/>
      <c r="S92" s="5"/>
    </row>
    <row r="93" spans="1:19">
      <c r="A93" s="6">
        <v>44287</v>
      </c>
      <c r="B93" s="9" t="s">
        <v>186</v>
      </c>
      <c r="C93" s="13" t="str">
        <f>INDEX(Parámetros!$A$3:$C$97,MATCH(F93,Parámetros!$B$3:$B$97,0),MATCH("Código",Parámetros!$A$3:$C$3,0))</f>
        <v>ANG</v>
      </c>
      <c r="D93" s="23" t="str">
        <f>INDEX(Parámetros!$H$45:$N$391,MATCH(G93,Parámetros!$N$45:$N$391,0),MATCH("Código Comuna 2018",Parámetros!$H$45:$N$45,0))</f>
        <v>08301</v>
      </c>
      <c r="E93" s="23" t="str">
        <f>INDEX(Parámetros!$H$45:$N$391,MATCH(G93,Parámetros!$N$45:$N$391,0),MATCH("Código Región",Parámetros!$H$45:$N$45,0))</f>
        <v>08</v>
      </c>
      <c r="F93" s="14" t="s">
        <v>204</v>
      </c>
      <c r="G93" s="4" t="s">
        <v>180</v>
      </c>
      <c r="H93" s="4">
        <v>5</v>
      </c>
      <c r="I93" s="4">
        <v>10</v>
      </c>
      <c r="J93" s="4">
        <v>1</v>
      </c>
      <c r="K93" s="4">
        <v>220</v>
      </c>
      <c r="L93" s="4">
        <v>20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/>
      <c r="S93" s="5"/>
    </row>
    <row r="94" spans="1:19">
      <c r="A94" s="6">
        <v>44287</v>
      </c>
      <c r="B94" s="9" t="s">
        <v>186</v>
      </c>
      <c r="C94" s="13" t="str">
        <f>INDEX(Parámetros!$A$3:$C$97,MATCH(F94,Parámetros!$B$3:$B$97,0),MATCH("Código",Parámetros!$A$3:$C$3,0))</f>
        <v>CJT</v>
      </c>
      <c r="D94" s="23" t="str">
        <f>INDEX(Parámetros!$H$45:$N$391,MATCH(G94,Parámetros!$N$45:$N$391,0),MATCH("Código Comuna 2018",Parámetros!$H$45:$N$45,0))</f>
        <v>09101</v>
      </c>
      <c r="E94" s="23" t="str">
        <f>INDEX(Parámetros!$H$45:$N$391,MATCH(G94,Parámetros!$N$45:$N$391,0),MATCH("Código Región",Parámetros!$H$45:$N$45,0))</f>
        <v>09</v>
      </c>
      <c r="F94" s="14" t="s">
        <v>88</v>
      </c>
      <c r="G94" s="4" t="s">
        <v>91</v>
      </c>
      <c r="H94" s="4">
        <v>7</v>
      </c>
      <c r="I94" s="4">
        <v>26</v>
      </c>
      <c r="J94" s="4">
        <v>3</v>
      </c>
      <c r="K94" s="4">
        <v>639</v>
      </c>
      <c r="L94" s="4">
        <v>176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/>
      <c r="S94" s="5"/>
    </row>
    <row r="95" spans="1:19">
      <c r="A95" s="6">
        <v>44287</v>
      </c>
      <c r="B95" s="9" t="s">
        <v>186</v>
      </c>
      <c r="C95" s="13" t="str">
        <f>INDEX(Parámetros!$A$3:$C$97,MATCH(F95,Parámetros!$B$3:$B$97,0),MATCH("Código",Parámetros!$A$3:$C$3,0))</f>
        <v>CJV</v>
      </c>
      <c r="D95" s="23" t="str">
        <f>INDEX(Parámetros!$H$45:$N$391,MATCH(G95,Parámetros!$N$45:$N$391,0),MATCH("Código Comuna 2018",Parámetros!$H$45:$N$45,0))</f>
        <v>14101</v>
      </c>
      <c r="E95" s="23" t="str">
        <f>INDEX(Parámetros!$H$45:$N$391,MATCH(G95,Parámetros!$N$45:$N$391,0),MATCH("Código Región",Parámetros!$H$45:$N$45,0))</f>
        <v>14</v>
      </c>
      <c r="F95" s="14" t="s">
        <v>102</v>
      </c>
      <c r="G95" s="4" t="s">
        <v>105</v>
      </c>
      <c r="H95" s="4">
        <v>5</v>
      </c>
      <c r="I95" s="4">
        <v>15</v>
      </c>
      <c r="J95" s="4">
        <v>2</v>
      </c>
      <c r="K95" s="4">
        <v>470</v>
      </c>
      <c r="L95" s="4">
        <v>100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/>
      <c r="S95" s="5"/>
    </row>
    <row r="96" spans="1:19">
      <c r="A96" s="6">
        <v>44287</v>
      </c>
      <c r="B96" s="9" t="s">
        <v>186</v>
      </c>
      <c r="C96" s="13" t="str">
        <f>INDEX(Parámetros!$A$3:$C$97,MATCH(F96,Parámetros!$B$3:$B$97,0),MATCH("Código",Parámetros!$A$3:$C$3,0))</f>
        <v>LGO</v>
      </c>
      <c r="D96" s="23" t="str">
        <f>INDEX(Parámetros!$H$45:$N$391,MATCH(G96,Parámetros!$N$45:$N$391,0),MATCH("Código Comuna 2018",Parámetros!$H$45:$N$45,0))</f>
        <v>10301</v>
      </c>
      <c r="E96" s="23" t="str">
        <f>INDEX(Parámetros!$H$45:$N$391,MATCH(G96,Parámetros!$N$45:$N$391,0),MATCH("Código Región",Parámetros!$H$45:$N$45,0))</f>
        <v>10</v>
      </c>
      <c r="F96" s="14" t="s">
        <v>95</v>
      </c>
      <c r="G96" s="4" t="s">
        <v>98</v>
      </c>
      <c r="H96" s="4">
        <v>7</v>
      </c>
      <c r="I96" s="4">
        <v>13</v>
      </c>
      <c r="J96" s="4">
        <v>1</v>
      </c>
      <c r="K96" s="4">
        <v>399</v>
      </c>
      <c r="L96" s="4">
        <v>60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/>
      <c r="S96" s="5"/>
    </row>
    <row r="97" spans="1:19">
      <c r="A97" s="6">
        <v>44287</v>
      </c>
      <c r="B97" s="9" t="s">
        <v>186</v>
      </c>
      <c r="C97" s="13" t="str">
        <f>INDEX(Parámetros!$A$3:$C$97,MATCH(F97,Parámetros!$B$3:$B$97,0),MATCH("Código",Parámetros!$A$3:$C$3,0))</f>
        <v>RAN</v>
      </c>
      <c r="D97" s="23" t="str">
        <f>INDEX(Parámetros!$H$45:$N$391,MATCH(G97,Parámetros!$N$45:$N$391,0),MATCH("Código Comuna 2018",Parámetros!$H$45:$N$45,0))</f>
        <v>10201</v>
      </c>
      <c r="E97" s="23" t="str">
        <f>INDEX(Parámetros!$H$45:$N$391,MATCH(G97,Parámetros!$N$45:$N$391,0),MATCH("Código Región",Parámetros!$H$45:$N$45,0))</f>
        <v>10</v>
      </c>
      <c r="F97" s="14" t="s">
        <v>108</v>
      </c>
      <c r="G97" s="4" t="s">
        <v>110</v>
      </c>
      <c r="H97" s="4">
        <v>5</v>
      </c>
      <c r="I97" s="4">
        <v>11</v>
      </c>
      <c r="J97" s="4">
        <v>1</v>
      </c>
      <c r="K97" s="4">
        <v>246</v>
      </c>
      <c r="L97" s="4">
        <v>36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/>
      <c r="S97" s="5"/>
    </row>
    <row r="98" spans="1:19">
      <c r="A98" s="6">
        <v>44287</v>
      </c>
      <c r="B98" s="9" t="s">
        <v>186</v>
      </c>
      <c r="C98" s="13" t="str">
        <f>INDEX(Parámetros!$A$3:$C$97,MATCH(F98,Parámetros!$B$3:$B$97,0),MATCH("Código",Parámetros!$A$3:$C$3,0))</f>
        <v>CJC</v>
      </c>
      <c r="D98" s="23" t="str">
        <f>INDEX(Parámetros!$H$45:$N$391,MATCH(G98,Parámetros!$N$45:$N$391,0),MATCH("Código Comuna 2018",Parámetros!$H$45:$N$45,0))</f>
        <v>11101</v>
      </c>
      <c r="E98" s="23" t="str">
        <f>INDEX(Parámetros!$H$45:$N$391,MATCH(G98,Parámetros!$N$45:$N$391,0),MATCH("Código Región",Parámetros!$H$45:$N$45,0))</f>
        <v>11</v>
      </c>
      <c r="F98" s="14" t="s">
        <v>112</v>
      </c>
      <c r="G98" s="4" t="s">
        <v>115</v>
      </c>
      <c r="H98" s="4">
        <v>4</v>
      </c>
      <c r="I98" s="4">
        <v>6</v>
      </c>
      <c r="J98" s="4">
        <v>1</v>
      </c>
      <c r="K98" s="4">
        <v>226</v>
      </c>
      <c r="L98" s="4">
        <v>38</v>
      </c>
      <c r="M98" s="7">
        <v>328104291</v>
      </c>
      <c r="N98" s="7">
        <v>55143578.319327742</v>
      </c>
      <c r="O98" s="7">
        <v>52386399.403361343</v>
      </c>
      <c r="P98" s="7">
        <v>4604</v>
      </c>
      <c r="Q98" s="7">
        <v>16594197.200000001</v>
      </c>
      <c r="R98" s="7">
        <v>71265.050173761949</v>
      </c>
      <c r="S98" s="5"/>
    </row>
    <row r="99" spans="1:19">
      <c r="A99" s="6">
        <v>44287</v>
      </c>
      <c r="B99" s="9" t="s">
        <v>186</v>
      </c>
      <c r="C99" s="13" t="str">
        <f>INDEX(Parámetros!$A$3:$C$97,MATCH(F99,Parámetros!$B$3:$B$97,0),MATCH("Código",Parámetros!$A$3:$C$3,0))</f>
        <v>PAR</v>
      </c>
      <c r="D99" s="23" t="str">
        <f>INDEX(Parámetros!$H$45:$N$391,MATCH(G99,Parámetros!$N$45:$N$391,0),MATCH("Código Comuna 2018",Parámetros!$H$45:$N$45,0))</f>
        <v>12101</v>
      </c>
      <c r="E99" s="23" t="str">
        <f>INDEX(Parámetros!$H$45:$N$391,MATCH(G99,Parámetros!$N$45:$N$391,0),MATCH("Código Región",Parámetros!$H$45:$N$45,0))</f>
        <v>12</v>
      </c>
      <c r="F99" s="14" t="s">
        <v>118</v>
      </c>
      <c r="G99" s="4" t="s">
        <v>181</v>
      </c>
      <c r="H99" s="4">
        <v>6</v>
      </c>
      <c r="I99" s="4">
        <v>12</v>
      </c>
      <c r="J99" s="4">
        <v>2</v>
      </c>
      <c r="K99" s="4">
        <v>514</v>
      </c>
      <c r="L99" s="4">
        <v>100</v>
      </c>
      <c r="M99" s="7">
        <v>826319247</v>
      </c>
      <c r="N99" s="7">
        <v>138877184.36974791</v>
      </c>
      <c r="O99" s="7">
        <v>131933325.1512605</v>
      </c>
      <c r="P99" s="7">
        <v>9792</v>
      </c>
      <c r="Q99" s="7">
        <v>35293305.600000001</v>
      </c>
      <c r="R99" s="7">
        <v>84387.178002450979</v>
      </c>
      <c r="S99" s="5"/>
    </row>
    <row r="100" spans="1:19">
      <c r="A100" s="6">
        <v>44287</v>
      </c>
      <c r="B100" s="10" t="s">
        <v>185</v>
      </c>
      <c r="C100" s="13" t="str">
        <f>INDEX(Parámetros!$A$3:$C$97,MATCH(F100,Parámetros!$B$3:$B$97,0),MATCH("Código",Parámetros!$A$3:$C$3,0))</f>
        <v>ARI</v>
      </c>
      <c r="D100" s="23" t="str">
        <f>INDEX(Parámetros!$H$45:$N$391,MATCH(G100,Parámetros!$N$45:$N$391,0),MATCH("Código Comuna 2018",Parámetros!$H$45:$N$45,0))</f>
        <v>15101</v>
      </c>
      <c r="E100" s="23" t="str">
        <f>INDEX(Parámetros!$H$45:$N$391,MATCH(G100,Parámetros!$N$45:$N$391,0),MATCH("Código Región",Parámetros!$H$45:$N$45,0))</f>
        <v>15</v>
      </c>
      <c r="F100" s="14" t="s">
        <v>206</v>
      </c>
      <c r="G100" s="4" t="s">
        <v>12</v>
      </c>
      <c r="H100" s="4">
        <v>2</v>
      </c>
      <c r="I100" s="4">
        <v>4</v>
      </c>
      <c r="J100" s="4">
        <v>0</v>
      </c>
      <c r="K100" s="4">
        <v>371</v>
      </c>
      <c r="L100" s="4">
        <v>0</v>
      </c>
      <c r="M100" s="7">
        <v>0</v>
      </c>
      <c r="N100" s="7"/>
      <c r="O100" s="7"/>
      <c r="P100" s="7"/>
      <c r="Q100" s="7"/>
      <c r="R100" s="7"/>
      <c r="S100" s="5"/>
    </row>
    <row r="101" spans="1:19">
      <c r="A101" s="6">
        <v>44287</v>
      </c>
      <c r="B101" s="10" t="s">
        <v>185</v>
      </c>
      <c r="C101" s="13" t="str">
        <f>INDEX(Parámetros!$A$3:$C$97,MATCH(F101,Parámetros!$B$3:$B$97,0),MATCH("Código",Parámetros!$A$3:$C$3,0))</f>
        <v>IQQ</v>
      </c>
      <c r="D101" s="23" t="str">
        <f>INDEX(Parámetros!$H$45:$N$391,MATCH(G101,Parámetros!$N$45:$N$391,0),MATCH("Código Comuna 2018",Parámetros!$H$45:$N$45,0))</f>
        <v>01101</v>
      </c>
      <c r="E101" s="23" t="str">
        <f>INDEX(Parámetros!$H$45:$N$391,MATCH(G101,Parámetros!$N$45:$N$391,0),MATCH("Código Región",Parámetros!$H$45:$N$45,0))</f>
        <v>01</v>
      </c>
      <c r="F101" s="14" t="s">
        <v>173</v>
      </c>
      <c r="G101" s="4" t="s">
        <v>182</v>
      </c>
      <c r="H101" s="4">
        <v>6</v>
      </c>
      <c r="I101" s="4">
        <v>17</v>
      </c>
      <c r="J101" s="4">
        <v>1</v>
      </c>
      <c r="K101" s="4">
        <v>644</v>
      </c>
      <c r="L101" s="4">
        <v>0</v>
      </c>
      <c r="M101" s="7">
        <v>0</v>
      </c>
      <c r="N101" s="7"/>
      <c r="O101" s="7"/>
      <c r="P101" s="7"/>
      <c r="Q101" s="7"/>
      <c r="R101" s="7"/>
      <c r="S101" s="5"/>
    </row>
    <row r="102" spans="1:19">
      <c r="A102" s="6">
        <v>44287</v>
      </c>
      <c r="B102" s="10" t="s">
        <v>185</v>
      </c>
      <c r="C102" s="13" t="str">
        <f>INDEX(Parámetros!$A$3:$C$97,MATCH(F102,Parámetros!$B$3:$B$97,0),MATCH("Código",Parámetros!$A$3:$C$3,0))</f>
        <v>COQ</v>
      </c>
      <c r="D102" s="23" t="str">
        <f>INDEX(Parámetros!$H$45:$N$391,MATCH(G102,Parámetros!$N$45:$N$391,0),MATCH("Código Comuna 2018",Parámetros!$H$45:$N$45,0))</f>
        <v>04102</v>
      </c>
      <c r="E102" s="23" t="str">
        <f>INDEX(Parámetros!$H$45:$N$391,MATCH(G102,Parámetros!$N$45:$N$391,0),MATCH("Código Región",Parámetros!$H$45:$N$45,0))</f>
        <v>04</v>
      </c>
      <c r="F102" s="14" t="s">
        <v>210</v>
      </c>
      <c r="G102" s="4" t="s">
        <v>36</v>
      </c>
      <c r="H102" s="4">
        <v>9</v>
      </c>
      <c r="I102" s="4">
        <v>22</v>
      </c>
      <c r="J102" s="4">
        <v>1</v>
      </c>
      <c r="K102" s="4">
        <v>919</v>
      </c>
      <c r="L102" s="4">
        <v>0</v>
      </c>
      <c r="M102" s="7">
        <v>0</v>
      </c>
      <c r="N102" s="7"/>
      <c r="O102" s="7"/>
      <c r="P102" s="7"/>
      <c r="Q102" s="7"/>
      <c r="R102" s="7"/>
      <c r="S102" s="5"/>
    </row>
    <row r="103" spans="1:19">
      <c r="A103" s="6">
        <v>44287</v>
      </c>
      <c r="B103" s="10" t="s">
        <v>185</v>
      </c>
      <c r="C103" s="13" t="str">
        <f>INDEX(Parámetros!$A$3:$C$97,MATCH(F103,Parámetros!$B$3:$B$97,0),MATCH("Código",Parámetros!$A$3:$C$3,0))</f>
        <v>VDM</v>
      </c>
      <c r="D103" s="23" t="str">
        <f>INDEX(Parámetros!$H$45:$N$391,MATCH(G103,Parámetros!$N$45:$N$391,0),MATCH("Código Comuna 2018",Parámetros!$H$45:$N$45,0))</f>
        <v>05109</v>
      </c>
      <c r="E103" s="23" t="str">
        <f>INDEX(Parámetros!$H$45:$N$391,MATCH(G103,Parámetros!$N$45:$N$391,0),MATCH("Código Región",Parámetros!$H$45:$N$45,0))</f>
        <v>05</v>
      </c>
      <c r="F103" s="14" t="s">
        <v>201</v>
      </c>
      <c r="G103" s="4" t="s">
        <v>43</v>
      </c>
      <c r="H103" s="4">
        <v>17</v>
      </c>
      <c r="I103" s="4">
        <v>47</v>
      </c>
      <c r="J103" s="4">
        <v>2</v>
      </c>
      <c r="K103" s="4">
        <v>1500</v>
      </c>
      <c r="L103" s="4">
        <v>148</v>
      </c>
      <c r="M103" s="7">
        <v>0</v>
      </c>
      <c r="N103" s="7"/>
      <c r="O103" s="7"/>
      <c r="P103" s="7"/>
      <c r="Q103" s="7"/>
      <c r="R103" s="7"/>
      <c r="S103" s="5"/>
    </row>
    <row r="104" spans="1:19">
      <c r="A104" s="6">
        <v>44287</v>
      </c>
      <c r="B104" s="10" t="s">
        <v>185</v>
      </c>
      <c r="C104" s="13" t="str">
        <f>INDEX(Parámetros!$A$3:$C$97,MATCH(F104,Parámetros!$B$3:$B$97,0),MATCH("Código",Parámetros!$A$3:$C$3,0))</f>
        <v>PUC</v>
      </c>
      <c r="D104" s="23" t="str">
        <f>INDEX(Parámetros!$H$45:$N$391,MATCH(G104,Parámetros!$N$45:$N$391,0),MATCH("Código Comuna 2018",Parámetros!$H$45:$N$45,0))</f>
        <v>09115</v>
      </c>
      <c r="E104" s="23" t="str">
        <f>INDEX(Parámetros!$H$45:$N$391,MATCH(G104,Parámetros!$N$45:$N$391,0),MATCH("Código Región",Parámetros!$H$45:$N$45,0))</f>
        <v>09</v>
      </c>
      <c r="F104" s="14" t="s">
        <v>211</v>
      </c>
      <c r="G104" s="4" t="s">
        <v>183</v>
      </c>
      <c r="H104" s="4">
        <v>8</v>
      </c>
      <c r="I104" s="4">
        <v>33</v>
      </c>
      <c r="J104" s="4">
        <v>1</v>
      </c>
      <c r="K104" s="4">
        <v>464</v>
      </c>
      <c r="L104" s="4">
        <v>0</v>
      </c>
      <c r="M104" s="7">
        <v>0</v>
      </c>
      <c r="N104" s="7"/>
      <c r="O104" s="7"/>
      <c r="P104" s="7"/>
      <c r="Q104" s="7"/>
      <c r="R104" s="7"/>
      <c r="S104" s="5"/>
    </row>
    <row r="105" spans="1:19">
      <c r="A105" s="6">
        <v>44287</v>
      </c>
      <c r="B105" s="10" t="s">
        <v>185</v>
      </c>
      <c r="C105" s="13" t="str">
        <f>INDEX(Parámetros!$A$3:$C$97,MATCH(F105,Parámetros!$B$3:$B$97,0),MATCH("Código",Parámetros!$A$3:$C$3,0))</f>
        <v>PVA</v>
      </c>
      <c r="D105" s="23" t="str">
        <f>INDEX(Parámetros!$H$45:$N$391,MATCH(G105,Parámetros!$N$45:$N$391,0),MATCH("Código Comuna 2018",Parámetros!$H$45:$N$45,0))</f>
        <v>10109</v>
      </c>
      <c r="E105" s="23" t="str">
        <f>INDEX(Parámetros!$H$45:$N$391,MATCH(G105,Parámetros!$N$45:$N$391,0),MATCH("Código Región",Parámetros!$H$45:$N$45,0))</f>
        <v>10</v>
      </c>
      <c r="F105" s="14" t="s">
        <v>215</v>
      </c>
      <c r="G105" s="4" t="s">
        <v>184</v>
      </c>
      <c r="H105" s="4">
        <v>7</v>
      </c>
      <c r="I105" s="4">
        <v>34</v>
      </c>
      <c r="J105" s="4">
        <v>2</v>
      </c>
      <c r="K105" s="4">
        <v>458</v>
      </c>
      <c r="L105" s="4">
        <v>0</v>
      </c>
      <c r="M105" s="7">
        <v>54835964</v>
      </c>
      <c r="N105" s="7"/>
      <c r="O105" s="7"/>
      <c r="P105" s="7"/>
      <c r="Q105" s="7"/>
      <c r="R105" s="7"/>
      <c r="S105" s="5"/>
    </row>
    <row r="106" spans="1:19">
      <c r="A106" s="6">
        <v>44287</v>
      </c>
      <c r="B106" s="10" t="s">
        <v>185</v>
      </c>
      <c r="C106" s="13" t="str">
        <f>INDEX(Parámetros!$A$3:$C$97,MATCH(F106,Parámetros!$B$3:$B$97,0),MATCH("Código",Parámetros!$A$3:$C$3,0))</f>
        <v>NAT</v>
      </c>
      <c r="D106" s="23" t="str">
        <f>INDEX(Parámetros!$H$45:$N$391,MATCH(G106,Parámetros!$N$45:$N$391,0),MATCH("Código Comuna 2018",Parámetros!$H$45:$N$45,0))</f>
        <v>12401</v>
      </c>
      <c r="E106" s="23" t="str">
        <f>INDEX(Parámetros!$H$45:$N$391,MATCH(G106,Parámetros!$N$45:$N$391,0),MATCH("Código Región",Parámetros!$H$45:$N$45,0))</f>
        <v>12</v>
      </c>
      <c r="F106" s="14" t="s">
        <v>216</v>
      </c>
      <c r="G106" s="4" t="s">
        <v>579</v>
      </c>
      <c r="H106" s="4">
        <v>2</v>
      </c>
      <c r="I106" s="4">
        <v>5</v>
      </c>
      <c r="J106" s="4">
        <v>0</v>
      </c>
      <c r="K106" s="4">
        <v>125</v>
      </c>
      <c r="L106" s="4">
        <v>0</v>
      </c>
      <c r="M106" s="7">
        <v>0</v>
      </c>
      <c r="N106" s="7"/>
      <c r="O106" s="7"/>
      <c r="P106" s="7"/>
      <c r="Q106" s="7"/>
      <c r="R106" s="7"/>
      <c r="S106" s="5"/>
    </row>
    <row r="107" spans="1:19">
      <c r="A107" s="6">
        <v>44256</v>
      </c>
      <c r="B107" s="9" t="s">
        <v>186</v>
      </c>
      <c r="C107" s="13" t="str">
        <f>INDEX(Parámetros!$A$3:$C$97,MATCH(F107,Parámetros!$B$3:$B$97,0),MATCH("Código",Parámetros!$A$3:$C$3,0))</f>
        <v>CLA</v>
      </c>
      <c r="D107" s="23" t="str">
        <f>INDEX(Parámetros!$H$45:$N$391,MATCH(G107,Parámetros!$N$45:$N$391,0),MATCH("Código Comuna 2018",Parámetros!$H$45:$N$45,0))</f>
        <v>15101</v>
      </c>
      <c r="E107" s="23" t="str">
        <f>INDEX(Parámetros!$H$45:$N$391,MATCH(G107,Parámetros!$N$45:$N$391,0),MATCH("Código Región",Parámetros!$H$45:$N$45,0))</f>
        <v>15</v>
      </c>
      <c r="F107" s="14" t="s">
        <v>8</v>
      </c>
      <c r="G107" s="4" t="s">
        <v>12</v>
      </c>
      <c r="H107" s="4">
        <v>5</v>
      </c>
      <c r="I107" s="4">
        <v>9</v>
      </c>
      <c r="J107" s="4">
        <v>1</v>
      </c>
      <c r="K107" s="4">
        <v>352</v>
      </c>
      <c r="L107" s="4">
        <v>60</v>
      </c>
      <c r="M107" s="7">
        <v>115408238</v>
      </c>
      <c r="N107" s="7">
        <v>19396342.521008402</v>
      </c>
      <c r="O107" s="7">
        <v>18426525.394957982</v>
      </c>
      <c r="P107" s="7">
        <v>1534</v>
      </c>
      <c r="Q107" s="7">
        <v>5528888.8200000003</v>
      </c>
      <c r="R107" s="7">
        <v>75233.531942633635</v>
      </c>
      <c r="S107" s="5"/>
    </row>
    <row r="108" spans="1:19">
      <c r="A108" s="6">
        <v>44256</v>
      </c>
      <c r="B108" s="9" t="s">
        <v>186</v>
      </c>
      <c r="C108" s="13" t="str">
        <f>INDEX(Parámetros!$A$3:$C$97,MATCH(F108,Parámetros!$B$3:$B$97,0),MATCH("Código",Parámetros!$A$3:$C$3,0))</f>
        <v>LGC</v>
      </c>
      <c r="D108" s="23" t="str">
        <f>INDEX(Parámetros!$H$45:$N$391,MATCH(G108,Parámetros!$N$45:$N$391,0),MATCH("Código Comuna 2018",Parámetros!$H$45:$N$45,0))</f>
        <v>02201</v>
      </c>
      <c r="E108" s="23" t="str">
        <f>INDEX(Parámetros!$H$45:$N$391,MATCH(G108,Parámetros!$N$45:$N$391,0),MATCH("Código Región",Parámetros!$H$45:$N$45,0))</f>
        <v>02</v>
      </c>
      <c r="F108" s="14" t="s">
        <v>20</v>
      </c>
      <c r="G108" s="4" t="s">
        <v>19</v>
      </c>
      <c r="H108" s="4">
        <v>7</v>
      </c>
      <c r="I108" s="4">
        <v>12</v>
      </c>
      <c r="J108" s="4">
        <v>2</v>
      </c>
      <c r="K108" s="4">
        <v>483</v>
      </c>
      <c r="L108" s="4">
        <v>100</v>
      </c>
      <c r="M108" s="7">
        <v>217200987</v>
      </c>
      <c r="N108" s="7">
        <v>34423618.611932777</v>
      </c>
      <c r="O108" s="7">
        <v>34679149.184873946</v>
      </c>
      <c r="P108" s="7">
        <v>1847</v>
      </c>
      <c r="Q108" s="7">
        <v>6657012.8100000015</v>
      </c>
      <c r="R108" s="7">
        <v>117596.6361667569</v>
      </c>
      <c r="S108" s="5"/>
    </row>
    <row r="109" spans="1:19">
      <c r="A109" s="6">
        <v>44256</v>
      </c>
      <c r="B109" s="9" t="s">
        <v>186</v>
      </c>
      <c r="C109" s="13" t="str">
        <f>INDEX(Parámetros!$A$3:$C$97,MATCH(F109,Parámetros!$B$3:$B$97,0),MATCH("Código",Parámetros!$A$3:$C$3,0))</f>
        <v>ESC</v>
      </c>
      <c r="D109" s="23" t="str">
        <f>INDEX(Parámetros!$H$45:$N$391,MATCH(G109,Parámetros!$N$45:$N$391,0),MATCH("Código Comuna 2018",Parámetros!$H$45:$N$45,0))</f>
        <v>02101</v>
      </c>
      <c r="E109" s="23" t="str">
        <f>INDEX(Parámetros!$H$45:$N$391,MATCH(G109,Parámetros!$N$45:$N$391,0),MATCH("Código Región",Parámetros!$H$45:$N$45,0))</f>
        <v>02</v>
      </c>
      <c r="F109" s="14" t="s">
        <v>22</v>
      </c>
      <c r="G109" s="4" t="s">
        <v>17</v>
      </c>
      <c r="H109" s="4">
        <v>10</v>
      </c>
      <c r="I109" s="4">
        <v>30</v>
      </c>
      <c r="J109" s="4">
        <v>2</v>
      </c>
      <c r="K109" s="4">
        <v>749</v>
      </c>
      <c r="L109" s="4">
        <v>124</v>
      </c>
      <c r="M109" s="7">
        <v>479875172</v>
      </c>
      <c r="N109" s="7">
        <v>80651289.411764711</v>
      </c>
      <c r="O109" s="7">
        <v>76618724.941176459</v>
      </c>
      <c r="P109" s="7">
        <v>5041</v>
      </c>
      <c r="Q109" s="7">
        <v>18168923.430000003</v>
      </c>
      <c r="R109" s="7">
        <v>95194.439992065061</v>
      </c>
      <c r="S109" s="5"/>
    </row>
    <row r="110" spans="1:19">
      <c r="A110" s="6">
        <v>44256</v>
      </c>
      <c r="B110" s="9" t="s">
        <v>186</v>
      </c>
      <c r="C110" s="13" t="str">
        <f>INDEX(Parámetros!$A$3:$C$97,MATCH(F110,Parámetros!$B$3:$B$97,0),MATCH("Código",Parámetros!$A$3:$C$3,0))</f>
        <v>COP</v>
      </c>
      <c r="D110" s="23" t="str">
        <f>INDEX(Parámetros!$H$45:$N$391,MATCH(G110,Parámetros!$N$45:$N$391,0),MATCH("Código Comuna 2018",Parámetros!$H$45:$N$45,0))</f>
        <v>03101</v>
      </c>
      <c r="E110" s="23" t="str">
        <f>INDEX(Parámetros!$H$45:$N$391,MATCH(G110,Parámetros!$N$45:$N$391,0),MATCH("Código Región",Parámetros!$H$45:$N$45,0))</f>
        <v>03</v>
      </c>
      <c r="F110" s="14" t="s">
        <v>27</v>
      </c>
      <c r="G110" s="4" t="s">
        <v>31</v>
      </c>
      <c r="H110" s="4">
        <v>5</v>
      </c>
      <c r="I110" s="4">
        <v>13</v>
      </c>
      <c r="J110" s="4">
        <v>1</v>
      </c>
      <c r="K110" s="4">
        <v>397</v>
      </c>
      <c r="L110" s="4">
        <v>179</v>
      </c>
      <c r="M110" s="7">
        <v>401858484</v>
      </c>
      <c r="N110" s="7">
        <v>62676415.655798316</v>
      </c>
      <c r="O110" s="7">
        <v>64162278.957983188</v>
      </c>
      <c r="P110" s="7">
        <v>4477</v>
      </c>
      <c r="Q110" s="7">
        <v>16136137.710000003</v>
      </c>
      <c r="R110" s="7">
        <v>89760.662050480227</v>
      </c>
      <c r="S110" s="5"/>
    </row>
    <row r="111" spans="1:19">
      <c r="A111" s="6">
        <v>44256</v>
      </c>
      <c r="B111" s="9" t="s">
        <v>186</v>
      </c>
      <c r="C111" s="13" t="str">
        <f>INDEX(Parámetros!$A$3:$C$97,MATCH(F111,Parámetros!$B$3:$B$97,0),MATCH("Código",Parámetros!$A$3:$C$3,0))</f>
        <v>OCR</v>
      </c>
      <c r="D111" s="23" t="str">
        <f>INDEX(Parámetros!$H$45:$N$391,MATCH(G111,Parámetros!$N$45:$N$391,0),MATCH("Código Comuna 2018",Parámetros!$H$45:$N$45,0))</f>
        <v>04301</v>
      </c>
      <c r="E111" s="23" t="str">
        <f>INDEX(Parámetros!$H$45:$N$391,MATCH(G111,Parámetros!$N$45:$N$391,0),MATCH("Código Región",Parámetros!$H$45:$N$45,0))</f>
        <v>04</v>
      </c>
      <c r="F111" s="14" t="s">
        <v>34</v>
      </c>
      <c r="G111" s="4" t="s">
        <v>37</v>
      </c>
      <c r="H111" s="4">
        <v>5</v>
      </c>
      <c r="I111" s="4">
        <v>10</v>
      </c>
      <c r="J111" s="4">
        <v>1</v>
      </c>
      <c r="K111" s="4">
        <v>256</v>
      </c>
      <c r="L111" s="4">
        <v>60</v>
      </c>
      <c r="M111" s="7">
        <v>114469334</v>
      </c>
      <c r="N111" s="7">
        <v>19238543.529411767</v>
      </c>
      <c r="O111" s="7">
        <v>18276616.352941174</v>
      </c>
      <c r="P111" s="7">
        <v>1560</v>
      </c>
      <c r="Q111" s="7">
        <v>5622598.8000000007</v>
      </c>
      <c r="R111" s="7">
        <v>73377.778205128212</v>
      </c>
      <c r="S111" s="5"/>
    </row>
    <row r="112" spans="1:19">
      <c r="A112" s="6">
        <v>44256</v>
      </c>
      <c r="B112" s="9" t="s">
        <v>186</v>
      </c>
      <c r="C112" s="13" t="str">
        <f>INDEX(Parámetros!$A$3:$C$97,MATCH(F112,Parámetros!$B$3:$B$97,0),MATCH("Código",Parámetros!$A$3:$C$3,0))</f>
        <v>PAC</v>
      </c>
      <c r="D112" s="23" t="str">
        <f>INDEX(Parámetros!$H$45:$N$391,MATCH(G112,Parámetros!$N$45:$N$391,0),MATCH("Código Comuna 2018",Parámetros!$H$45:$N$45,0))</f>
        <v>05601</v>
      </c>
      <c r="E112" s="23" t="str">
        <f>INDEX(Parámetros!$H$45:$N$391,MATCH(G112,Parámetros!$N$45:$N$391,0),MATCH("Código Región",Parámetros!$H$45:$N$45,0))</f>
        <v>05</v>
      </c>
      <c r="F112" s="14" t="s">
        <v>46</v>
      </c>
      <c r="G112" s="4" t="s">
        <v>49</v>
      </c>
      <c r="H112" s="4">
        <v>7</v>
      </c>
      <c r="I112" s="4">
        <v>10</v>
      </c>
      <c r="J112" s="4">
        <v>1</v>
      </c>
      <c r="K112" s="4">
        <v>353</v>
      </c>
      <c r="L112" s="4">
        <v>148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/>
      <c r="S112" s="5"/>
    </row>
    <row r="113" spans="1:19">
      <c r="A113" s="6">
        <v>44256</v>
      </c>
      <c r="B113" s="9" t="s">
        <v>186</v>
      </c>
      <c r="C113" s="13" t="str">
        <f>INDEX(Parámetros!$A$3:$C$97,MATCH(F113,Parámetros!$B$3:$B$97,0),MATCH("Código",Parámetros!$A$3:$C$3,0))</f>
        <v>RIN</v>
      </c>
      <c r="D113" s="23" t="str">
        <f>INDEX(Parámetros!$H$45:$N$391,MATCH(G113,Parámetros!$N$45:$N$391,0),MATCH("Código Comuna 2018",Parámetros!$H$45:$N$45,0))</f>
        <v>05303</v>
      </c>
      <c r="E113" s="23" t="str">
        <f>INDEX(Parámetros!$H$45:$N$391,MATCH(G113,Parámetros!$N$45:$N$391,0),MATCH("Código Región",Parámetros!$H$45:$N$45,0))</f>
        <v>05</v>
      </c>
      <c r="F113" s="14" t="s">
        <v>169</v>
      </c>
      <c r="G113" s="4" t="s">
        <v>53</v>
      </c>
      <c r="H113" s="4">
        <v>16</v>
      </c>
      <c r="I113" s="4">
        <v>43</v>
      </c>
      <c r="J113" s="4">
        <v>1</v>
      </c>
      <c r="K113" s="4">
        <v>998</v>
      </c>
      <c r="L113" s="4">
        <v>100</v>
      </c>
      <c r="M113" s="7">
        <v>1610889243</v>
      </c>
      <c r="N113" s="7">
        <v>270737687.89915967</v>
      </c>
      <c r="O113" s="7">
        <v>257200803.50420165</v>
      </c>
      <c r="P113" s="7">
        <v>9236</v>
      </c>
      <c r="Q113" s="7">
        <v>33288668.280000005</v>
      </c>
      <c r="R113" s="7">
        <v>174414.16663057602</v>
      </c>
      <c r="S113" s="5"/>
    </row>
    <row r="114" spans="1:19">
      <c r="A114" s="6">
        <v>44256</v>
      </c>
      <c r="B114" s="9" t="s">
        <v>186</v>
      </c>
      <c r="C114" s="13" t="str">
        <f>INDEX(Parámetros!$A$3:$C$97,MATCH(F114,Parámetros!$B$3:$B$97,0),MATCH("Código",Parámetros!$A$3:$C$3,0))</f>
        <v>SFI</v>
      </c>
      <c r="D114" s="23" t="str">
        <f>INDEX(Parámetros!$H$45:$N$391,MATCH(G114,Parámetros!$N$45:$N$391,0),MATCH("Código Comuna 2018",Parámetros!$H$45:$N$45,0))</f>
        <v>06110</v>
      </c>
      <c r="E114" s="23" t="str">
        <f>INDEX(Parámetros!$H$45:$N$391,MATCH(G114,Parámetros!$N$45:$N$391,0),MATCH("Código Región",Parámetros!$H$45:$N$45,0))</f>
        <v>06</v>
      </c>
      <c r="F114" s="14" t="s">
        <v>56</v>
      </c>
      <c r="G114" s="4" t="s">
        <v>60</v>
      </c>
      <c r="H114" s="4">
        <v>26</v>
      </c>
      <c r="I114" s="4">
        <v>55</v>
      </c>
      <c r="J114" s="4">
        <v>1</v>
      </c>
      <c r="K114" s="4">
        <v>2326</v>
      </c>
      <c r="L114" s="4">
        <v>250</v>
      </c>
      <c r="M114" s="7">
        <v>4780834697</v>
      </c>
      <c r="N114" s="7">
        <v>781807085.74470592</v>
      </c>
      <c r="O114" s="7">
        <v>763326548.26050413</v>
      </c>
      <c r="P114" s="7">
        <v>27662</v>
      </c>
      <c r="Q114" s="7">
        <v>99700210.260000005</v>
      </c>
      <c r="R114" s="7">
        <v>172830.40622514641</v>
      </c>
      <c r="S114" s="5"/>
    </row>
    <row r="115" spans="1:19">
      <c r="A115" s="6">
        <v>44256</v>
      </c>
      <c r="B115" s="9" t="s">
        <v>186</v>
      </c>
      <c r="C115" s="13" t="str">
        <f>INDEX(Parámetros!$A$3:$C$97,MATCH(F115,Parámetros!$B$3:$B$97,0),MATCH("Código",Parámetros!$A$3:$C$3,0))</f>
        <v>COL</v>
      </c>
      <c r="D115" s="23" t="str">
        <f>INDEX(Parámetros!$H$45:$N$391,MATCH(G115,Parámetros!$N$45:$N$391,0),MATCH("Código Comuna 2018",Parámetros!$H$45:$N$45,0))</f>
        <v>06310</v>
      </c>
      <c r="E115" s="23" t="str">
        <f>INDEX(Parámetros!$H$45:$N$391,MATCH(G115,Parámetros!$N$45:$N$391,0),MATCH("Código Región",Parámetros!$H$45:$N$45,0))</f>
        <v>06</v>
      </c>
      <c r="F115" s="14" t="s">
        <v>63</v>
      </c>
      <c r="G115" s="4" t="s">
        <v>66</v>
      </c>
      <c r="H115" s="4">
        <v>5</v>
      </c>
      <c r="I115" s="4">
        <v>13</v>
      </c>
      <c r="J115" s="4">
        <v>1</v>
      </c>
      <c r="K115" s="4">
        <v>266</v>
      </c>
      <c r="L115" s="4">
        <v>30</v>
      </c>
      <c r="M115" s="7">
        <v>119489424</v>
      </c>
      <c r="N115" s="7">
        <v>20082256.134453785</v>
      </c>
      <c r="O115" s="7">
        <v>19078143.327731092</v>
      </c>
      <c r="P115" s="7">
        <v>1404</v>
      </c>
      <c r="Q115" s="7">
        <v>5060338.9200000009</v>
      </c>
      <c r="R115" s="7">
        <v>85106.427350427344</v>
      </c>
      <c r="S115" s="5"/>
    </row>
    <row r="116" spans="1:19">
      <c r="A116" s="6">
        <v>44256</v>
      </c>
      <c r="B116" s="9" t="s">
        <v>186</v>
      </c>
      <c r="C116" s="13" t="str">
        <f>INDEX(Parámetros!$A$3:$C$97,MATCH(F116,Parámetros!$B$3:$B$97,0),MATCH("Código",Parámetros!$A$3:$C$3,0))</f>
        <v>TAL</v>
      </c>
      <c r="D116" s="23" t="str">
        <f>INDEX(Parámetros!$H$45:$N$391,MATCH(G116,Parámetros!$N$45:$N$391,0),MATCH("Código Comuna 2018",Parámetros!$H$45:$N$45,0))</f>
        <v>07101</v>
      </c>
      <c r="E116" s="23" t="str">
        <f>INDEX(Parámetros!$H$45:$N$391,MATCH(G116,Parámetros!$N$45:$N$391,0),MATCH("Código Región",Parámetros!$H$45:$N$45,0))</f>
        <v>07</v>
      </c>
      <c r="F116" s="14" t="s">
        <v>69</v>
      </c>
      <c r="G116" s="4" t="s">
        <v>73</v>
      </c>
      <c r="H116" s="4">
        <v>4</v>
      </c>
      <c r="I116" s="4">
        <v>10</v>
      </c>
      <c r="J116" s="4">
        <v>1</v>
      </c>
      <c r="K116" s="4">
        <v>419</v>
      </c>
      <c r="L116" s="4">
        <v>68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/>
      <c r="S116" s="5"/>
    </row>
    <row r="117" spans="1:19">
      <c r="A117" s="6">
        <v>44256</v>
      </c>
      <c r="B117" s="9" t="s">
        <v>186</v>
      </c>
      <c r="C117" s="13" t="str">
        <f>INDEX(Parámetros!$A$3:$C$97,MATCH(F117,Parámetros!$B$3:$B$97,0),MATCH("Código",Parámetros!$A$3:$C$3,0))</f>
        <v>MCH</v>
      </c>
      <c r="D117" s="23" t="str">
        <f>INDEX(Parámetros!$H$45:$N$391,MATCH(G117,Parámetros!$N$45:$N$391,0),MATCH("Código Comuna 2018",Parámetros!$H$45:$N$45,0))</f>
        <v>16101</v>
      </c>
      <c r="E117" s="23" t="str">
        <f>INDEX(Parámetros!$H$45:$N$391,MATCH(G117,Parámetros!$N$45:$N$391,0),MATCH("Código Región",Parámetros!$H$45:$N$45,0))</f>
        <v>16</v>
      </c>
      <c r="F117" s="14" t="s">
        <v>170</v>
      </c>
      <c r="G117" s="4" t="s">
        <v>179</v>
      </c>
      <c r="H117" s="4">
        <v>6</v>
      </c>
      <c r="I117" s="4">
        <v>13</v>
      </c>
      <c r="J117" s="4">
        <v>1</v>
      </c>
      <c r="K117" s="4">
        <v>458</v>
      </c>
      <c r="L117" s="4">
        <v>96</v>
      </c>
      <c r="M117" s="7">
        <v>79029632</v>
      </c>
      <c r="N117" s="7">
        <v>13282291.092436977</v>
      </c>
      <c r="O117" s="7">
        <v>12618176.537815126</v>
      </c>
      <c r="P117" s="7">
        <v>1256</v>
      </c>
      <c r="Q117" s="7">
        <v>4526912.88</v>
      </c>
      <c r="R117" s="7">
        <v>62921.681528662419</v>
      </c>
      <c r="S117" s="5"/>
    </row>
    <row r="118" spans="1:19">
      <c r="A118" s="6">
        <v>44256</v>
      </c>
      <c r="B118" s="9" t="s">
        <v>186</v>
      </c>
      <c r="C118" s="13" t="str">
        <f>INDEX(Parámetros!$A$3:$C$97,MATCH(F118,Parámetros!$B$3:$B$97,0),MATCH("Código",Parámetros!$A$3:$C$3,0))</f>
        <v>MST</v>
      </c>
      <c r="D118" s="23" t="str">
        <f>INDEX(Parámetros!$H$45:$N$391,MATCH(G118,Parámetros!$N$45:$N$391,0),MATCH("Código Comuna 2018",Parámetros!$H$45:$N$45,0))</f>
        <v>08110</v>
      </c>
      <c r="E118" s="23" t="str">
        <f>INDEX(Parámetros!$H$45:$N$391,MATCH(G118,Parámetros!$N$45:$N$391,0),MATCH("Código Región",Parámetros!$H$45:$N$45,0))</f>
        <v>08</v>
      </c>
      <c r="F118" s="14" t="s">
        <v>171</v>
      </c>
      <c r="G118" s="4" t="s">
        <v>79</v>
      </c>
      <c r="H118" s="4">
        <v>12</v>
      </c>
      <c r="I118" s="4">
        <v>36</v>
      </c>
      <c r="J118" s="4">
        <v>2</v>
      </c>
      <c r="K118" s="4">
        <v>1373</v>
      </c>
      <c r="L118" s="4">
        <v>168</v>
      </c>
      <c r="M118" s="7">
        <v>209608484</v>
      </c>
      <c r="N118" s="7">
        <v>33149845.95697479</v>
      </c>
      <c r="O118" s="7">
        <v>33466900.806722686</v>
      </c>
      <c r="P118" s="7">
        <v>3488</v>
      </c>
      <c r="Q118" s="7">
        <v>12571554.240000002</v>
      </c>
      <c r="R118" s="7">
        <v>60094.175458715596</v>
      </c>
      <c r="S118" s="5"/>
    </row>
    <row r="119" spans="1:19">
      <c r="A119" s="6">
        <v>44256</v>
      </c>
      <c r="B119" s="9" t="s">
        <v>186</v>
      </c>
      <c r="C119" s="13" t="str">
        <f>INDEX(Parámetros!$A$3:$C$97,MATCH(F119,Parámetros!$B$3:$B$97,0),MATCH("Código",Parámetros!$A$3:$C$3,0))</f>
        <v>ANG</v>
      </c>
      <c r="D119" s="23" t="str">
        <f>INDEX(Parámetros!$H$45:$N$391,MATCH(G119,Parámetros!$N$45:$N$391,0),MATCH("Código Comuna 2018",Parámetros!$H$45:$N$45,0))</f>
        <v>08301</v>
      </c>
      <c r="E119" s="23" t="str">
        <f>INDEX(Parámetros!$H$45:$N$391,MATCH(G119,Parámetros!$N$45:$N$391,0),MATCH("Código Región",Parámetros!$H$45:$N$45,0))</f>
        <v>08</v>
      </c>
      <c r="F119" s="14" t="s">
        <v>204</v>
      </c>
      <c r="G119" s="4" t="s">
        <v>180</v>
      </c>
      <c r="H119" s="4">
        <v>5</v>
      </c>
      <c r="I119" s="4">
        <v>10</v>
      </c>
      <c r="J119" s="4">
        <v>1</v>
      </c>
      <c r="K119" s="4">
        <v>220</v>
      </c>
      <c r="L119" s="4">
        <v>20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/>
      <c r="S119" s="5"/>
    </row>
    <row r="120" spans="1:19">
      <c r="A120" s="6">
        <v>44256</v>
      </c>
      <c r="B120" s="9" t="s">
        <v>186</v>
      </c>
      <c r="C120" s="13" t="str">
        <f>INDEX(Parámetros!$A$3:$C$97,MATCH(F120,Parámetros!$B$3:$B$97,0),MATCH("Código",Parámetros!$A$3:$C$3,0))</f>
        <v>CJT</v>
      </c>
      <c r="D120" s="23" t="str">
        <f>INDEX(Parámetros!$H$45:$N$391,MATCH(G120,Parámetros!$N$45:$N$391,0),MATCH("Código Comuna 2018",Parámetros!$H$45:$N$45,0))</f>
        <v>09101</v>
      </c>
      <c r="E120" s="23" t="str">
        <f>INDEX(Parámetros!$H$45:$N$391,MATCH(G120,Parámetros!$N$45:$N$391,0),MATCH("Código Región",Parámetros!$H$45:$N$45,0))</f>
        <v>09</v>
      </c>
      <c r="F120" s="14" t="s">
        <v>88</v>
      </c>
      <c r="G120" s="4" t="s">
        <v>91</v>
      </c>
      <c r="H120" s="4">
        <v>7</v>
      </c>
      <c r="I120" s="4">
        <v>26</v>
      </c>
      <c r="J120" s="4">
        <v>3</v>
      </c>
      <c r="K120" s="4">
        <v>639</v>
      </c>
      <c r="L120" s="4">
        <v>176</v>
      </c>
      <c r="M120" s="7">
        <v>231308884</v>
      </c>
      <c r="N120" s="7">
        <v>37631428.523025207</v>
      </c>
      <c r="O120" s="7">
        <v>36931670.554621845</v>
      </c>
      <c r="P120" s="7">
        <v>2395</v>
      </c>
      <c r="Q120" s="7">
        <v>8632130.8499999996</v>
      </c>
      <c r="R120" s="7">
        <v>96579.909812108555</v>
      </c>
      <c r="S120" s="5"/>
    </row>
    <row r="121" spans="1:19">
      <c r="A121" s="6">
        <v>44256</v>
      </c>
      <c r="B121" s="9" t="s">
        <v>186</v>
      </c>
      <c r="C121" s="13" t="str">
        <f>INDEX(Parámetros!$A$3:$C$97,MATCH(F121,Parámetros!$B$3:$B$97,0),MATCH("Código",Parámetros!$A$3:$C$3,0))</f>
        <v>CJV</v>
      </c>
      <c r="D121" s="23" t="str">
        <f>INDEX(Parámetros!$H$45:$N$391,MATCH(G121,Parámetros!$N$45:$N$391,0),MATCH("Código Comuna 2018",Parámetros!$H$45:$N$45,0))</f>
        <v>14101</v>
      </c>
      <c r="E121" s="23" t="str">
        <f>INDEX(Parámetros!$H$45:$N$391,MATCH(G121,Parámetros!$N$45:$N$391,0),MATCH("Código Región",Parámetros!$H$45:$N$45,0))</f>
        <v>14</v>
      </c>
      <c r="F121" s="14" t="s">
        <v>102</v>
      </c>
      <c r="G121" s="4" t="s">
        <v>105</v>
      </c>
      <c r="H121" s="4">
        <v>5</v>
      </c>
      <c r="I121" s="4">
        <v>15</v>
      </c>
      <c r="J121" s="4">
        <v>2</v>
      </c>
      <c r="K121" s="4">
        <v>470</v>
      </c>
      <c r="L121" s="4">
        <v>100</v>
      </c>
      <c r="M121" s="7">
        <v>92960179</v>
      </c>
      <c r="N121" s="7">
        <v>15170476.270420168</v>
      </c>
      <c r="O121" s="7">
        <v>14842381.521008402</v>
      </c>
      <c r="P121" s="7">
        <v>1574</v>
      </c>
      <c r="Q121" s="7">
        <v>5673058.0200000005</v>
      </c>
      <c r="R121" s="7">
        <v>59059.834180432023</v>
      </c>
      <c r="S121" s="5"/>
    </row>
    <row r="122" spans="1:19">
      <c r="A122" s="6">
        <v>44256</v>
      </c>
      <c r="B122" s="9" t="s">
        <v>186</v>
      </c>
      <c r="C122" s="13" t="str">
        <f>INDEX(Parámetros!$A$3:$C$97,MATCH(F122,Parámetros!$B$3:$B$97,0),MATCH("Código",Parámetros!$A$3:$C$3,0))</f>
        <v>LGO</v>
      </c>
      <c r="D122" s="23" t="str">
        <f>INDEX(Parámetros!$H$45:$N$391,MATCH(G122,Parámetros!$N$45:$N$391,0),MATCH("Código Comuna 2018",Parámetros!$H$45:$N$45,0))</f>
        <v>10301</v>
      </c>
      <c r="E122" s="23" t="str">
        <f>INDEX(Parámetros!$H$45:$N$391,MATCH(G122,Parámetros!$N$45:$N$391,0),MATCH("Código Región",Parámetros!$H$45:$N$45,0))</f>
        <v>10</v>
      </c>
      <c r="F122" s="14" t="s">
        <v>95</v>
      </c>
      <c r="G122" s="4" t="s">
        <v>98</v>
      </c>
      <c r="H122" s="4">
        <v>7</v>
      </c>
      <c r="I122" s="4">
        <v>13</v>
      </c>
      <c r="J122" s="4">
        <v>1</v>
      </c>
      <c r="K122" s="4">
        <v>399</v>
      </c>
      <c r="L122" s="4">
        <v>60</v>
      </c>
      <c r="M122" s="7">
        <v>129966921</v>
      </c>
      <c r="N122" s="7">
        <v>20663648.280000001</v>
      </c>
      <c r="O122" s="7">
        <v>20751021</v>
      </c>
      <c r="P122" s="7">
        <v>1801</v>
      </c>
      <c r="Q122" s="7">
        <v>6491218.2300000004</v>
      </c>
      <c r="R122" s="7">
        <v>72163.754025541362</v>
      </c>
      <c r="S122" s="5"/>
    </row>
    <row r="123" spans="1:19">
      <c r="A123" s="6">
        <v>44256</v>
      </c>
      <c r="B123" s="9" t="s">
        <v>186</v>
      </c>
      <c r="C123" s="13" t="str">
        <f>INDEX(Parámetros!$A$3:$C$97,MATCH(F123,Parámetros!$B$3:$B$97,0),MATCH("Código",Parámetros!$A$3:$C$3,0))</f>
        <v>RAN</v>
      </c>
      <c r="D123" s="23" t="str">
        <f>INDEX(Parámetros!$H$45:$N$391,MATCH(G123,Parámetros!$N$45:$N$391,0),MATCH("Código Comuna 2018",Parámetros!$H$45:$N$45,0))</f>
        <v>10201</v>
      </c>
      <c r="E123" s="23" t="str">
        <f>INDEX(Parámetros!$H$45:$N$391,MATCH(G123,Parámetros!$N$45:$N$391,0),MATCH("Código Región",Parámetros!$H$45:$N$45,0))</f>
        <v>10</v>
      </c>
      <c r="F123" s="14" t="s">
        <v>108</v>
      </c>
      <c r="G123" s="4" t="s">
        <v>110</v>
      </c>
      <c r="H123" s="4">
        <v>5</v>
      </c>
      <c r="I123" s="4">
        <v>11</v>
      </c>
      <c r="J123" s="4">
        <v>1</v>
      </c>
      <c r="K123" s="4">
        <v>246</v>
      </c>
      <c r="L123" s="4">
        <v>36</v>
      </c>
      <c r="M123" s="7">
        <v>44521765</v>
      </c>
      <c r="N123" s="7">
        <v>7482649.5798319327</v>
      </c>
      <c r="O123" s="7">
        <v>7108517.1008403357</v>
      </c>
      <c r="P123" s="7">
        <v>839</v>
      </c>
      <c r="Q123" s="7">
        <v>3023948.97</v>
      </c>
      <c r="R123" s="7">
        <v>53065.27413587604</v>
      </c>
      <c r="S123" s="5"/>
    </row>
    <row r="124" spans="1:19">
      <c r="A124" s="6">
        <v>44256</v>
      </c>
      <c r="B124" s="9" t="s">
        <v>186</v>
      </c>
      <c r="C124" s="13" t="str">
        <f>INDEX(Parámetros!$A$3:$C$97,MATCH(F124,Parámetros!$B$3:$B$97,0),MATCH("Código",Parámetros!$A$3:$C$3,0))</f>
        <v>CJC</v>
      </c>
      <c r="D124" s="23" t="str">
        <f>INDEX(Parámetros!$H$45:$N$391,MATCH(G124,Parámetros!$N$45:$N$391,0),MATCH("Código Comuna 2018",Parámetros!$H$45:$N$45,0))</f>
        <v>11101</v>
      </c>
      <c r="E124" s="23" t="str">
        <f>INDEX(Parámetros!$H$45:$N$391,MATCH(G124,Parámetros!$N$45:$N$391,0),MATCH("Código Región",Parámetros!$H$45:$N$45,0))</f>
        <v>11</v>
      </c>
      <c r="F124" s="14" t="s">
        <v>112</v>
      </c>
      <c r="G124" s="4" t="s">
        <v>115</v>
      </c>
      <c r="H124" s="4">
        <v>4</v>
      </c>
      <c r="I124" s="4">
        <v>6</v>
      </c>
      <c r="J124" s="4">
        <v>1</v>
      </c>
      <c r="K124" s="4">
        <v>226</v>
      </c>
      <c r="L124" s="4">
        <v>38</v>
      </c>
      <c r="M124" s="7">
        <v>322249375</v>
      </c>
      <c r="N124" s="7">
        <v>54159558.823529415</v>
      </c>
      <c r="O124" s="7">
        <v>51451580.882352941</v>
      </c>
      <c r="P124" s="7">
        <v>4263</v>
      </c>
      <c r="Q124" s="7">
        <v>15364832.490000002</v>
      </c>
      <c r="R124" s="7">
        <v>75592.159277504106</v>
      </c>
      <c r="S124" s="5"/>
    </row>
    <row r="125" spans="1:19">
      <c r="A125" s="6">
        <v>44256</v>
      </c>
      <c r="B125" s="9" t="s">
        <v>186</v>
      </c>
      <c r="C125" s="13" t="str">
        <f>INDEX(Parámetros!$A$3:$C$97,MATCH(F125,Parámetros!$B$3:$B$97,0),MATCH("Código",Parámetros!$A$3:$C$3,0))</f>
        <v>PAR</v>
      </c>
      <c r="D125" s="23" t="str">
        <f>INDEX(Parámetros!$H$45:$N$391,MATCH(G125,Parámetros!$N$45:$N$391,0),MATCH("Código Comuna 2018",Parámetros!$H$45:$N$45,0))</f>
        <v>12101</v>
      </c>
      <c r="E125" s="23" t="str">
        <f>INDEX(Parámetros!$H$45:$N$391,MATCH(G125,Parámetros!$N$45:$N$391,0),MATCH("Código Región",Parámetros!$H$45:$N$45,0))</f>
        <v>12</v>
      </c>
      <c r="F125" s="14" t="s">
        <v>118</v>
      </c>
      <c r="G125" s="4" t="s">
        <v>181</v>
      </c>
      <c r="H125" s="4">
        <v>6</v>
      </c>
      <c r="I125" s="4">
        <v>12</v>
      </c>
      <c r="J125" s="4">
        <v>2</v>
      </c>
      <c r="K125" s="4">
        <v>514</v>
      </c>
      <c r="L125" s="4">
        <v>100</v>
      </c>
      <c r="M125" s="7">
        <v>1087766401</v>
      </c>
      <c r="N125" s="7">
        <v>173128534.74739495</v>
      </c>
      <c r="O125" s="7">
        <v>173676988.39495796</v>
      </c>
      <c r="P125" s="7">
        <v>14883</v>
      </c>
      <c r="Q125" s="7">
        <v>53641755.090000011</v>
      </c>
      <c r="R125" s="7">
        <v>73087.845259692273</v>
      </c>
      <c r="S125" s="5"/>
    </row>
    <row r="126" spans="1:19">
      <c r="A126" s="6">
        <v>44256</v>
      </c>
      <c r="B126" s="10" t="s">
        <v>185</v>
      </c>
      <c r="C126" s="13" t="str">
        <f>INDEX(Parámetros!$A$3:$C$97,MATCH(F126,Parámetros!$B$3:$B$97,0),MATCH("Código",Parámetros!$A$3:$C$3,0))</f>
        <v>ARI</v>
      </c>
      <c r="D126" s="23" t="str">
        <f>INDEX(Parámetros!$H$45:$N$391,MATCH(G126,Parámetros!$N$45:$N$391,0),MATCH("Código Comuna 2018",Parámetros!$H$45:$N$45,0))</f>
        <v>15101</v>
      </c>
      <c r="E126" s="23" t="str">
        <f>INDEX(Parámetros!$H$45:$N$391,MATCH(G126,Parámetros!$N$45:$N$391,0),MATCH("Código Región",Parámetros!$H$45:$N$45,0))</f>
        <v>15</v>
      </c>
      <c r="F126" s="14" t="s">
        <v>206</v>
      </c>
      <c r="G126" s="4" t="s">
        <v>12</v>
      </c>
      <c r="H126" s="4">
        <v>2</v>
      </c>
      <c r="I126" s="4">
        <v>4</v>
      </c>
      <c r="J126" s="4">
        <v>0</v>
      </c>
      <c r="K126" s="4">
        <v>371</v>
      </c>
      <c r="L126" s="4">
        <v>0</v>
      </c>
      <c r="M126" s="7">
        <v>44816990</v>
      </c>
      <c r="N126" s="7"/>
      <c r="O126" s="7"/>
      <c r="P126" s="7">
        <v>637</v>
      </c>
      <c r="Q126" s="7"/>
      <c r="R126" s="7"/>
      <c r="S126" s="5"/>
    </row>
    <row r="127" spans="1:19">
      <c r="A127" s="6">
        <v>44256</v>
      </c>
      <c r="B127" s="10" t="s">
        <v>185</v>
      </c>
      <c r="C127" s="13" t="str">
        <f>INDEX(Parámetros!$A$3:$C$97,MATCH(F127,Parámetros!$B$3:$B$97,0),MATCH("Código",Parámetros!$A$3:$C$3,0))</f>
        <v>IQQ</v>
      </c>
      <c r="D127" s="23" t="str">
        <f>INDEX(Parámetros!$H$45:$N$391,MATCH(G127,Parámetros!$N$45:$N$391,0),MATCH("Código Comuna 2018",Parámetros!$H$45:$N$45,0))</f>
        <v>01101</v>
      </c>
      <c r="E127" s="23" t="str">
        <f>INDEX(Parámetros!$H$45:$N$391,MATCH(G127,Parámetros!$N$45:$N$391,0),MATCH("Código Región",Parámetros!$H$45:$N$45,0))</f>
        <v>01</v>
      </c>
      <c r="F127" s="14" t="s">
        <v>173</v>
      </c>
      <c r="G127" s="4" t="s">
        <v>182</v>
      </c>
      <c r="H127" s="4">
        <v>6</v>
      </c>
      <c r="I127" s="4">
        <v>17</v>
      </c>
      <c r="J127" s="4">
        <v>1</v>
      </c>
      <c r="K127" s="4">
        <v>644</v>
      </c>
      <c r="L127" s="4">
        <v>0</v>
      </c>
      <c r="M127" s="7">
        <v>371371722</v>
      </c>
      <c r="N127" s="7"/>
      <c r="O127" s="7"/>
      <c r="P127" s="7">
        <v>5420</v>
      </c>
      <c r="Q127" s="7"/>
      <c r="R127" s="7"/>
      <c r="S127" s="5"/>
    </row>
    <row r="128" spans="1:19">
      <c r="A128" s="6">
        <v>44256</v>
      </c>
      <c r="B128" s="10" t="s">
        <v>185</v>
      </c>
      <c r="C128" s="13" t="str">
        <f>INDEX(Parámetros!$A$3:$C$97,MATCH(F128,Parámetros!$B$3:$B$97,0),MATCH("Código",Parámetros!$A$3:$C$3,0))</f>
        <v>COQ</v>
      </c>
      <c r="D128" s="23" t="str">
        <f>INDEX(Parámetros!$H$45:$N$391,MATCH(G128,Parámetros!$N$45:$N$391,0),MATCH("Código Comuna 2018",Parámetros!$H$45:$N$45,0))</f>
        <v>04102</v>
      </c>
      <c r="E128" s="23" t="str">
        <f>INDEX(Parámetros!$H$45:$N$391,MATCH(G128,Parámetros!$N$45:$N$391,0),MATCH("Código Región",Parámetros!$H$45:$N$45,0))</f>
        <v>04</v>
      </c>
      <c r="F128" s="14" t="s">
        <v>210</v>
      </c>
      <c r="G128" s="4" t="s">
        <v>36</v>
      </c>
      <c r="H128" s="4">
        <v>9</v>
      </c>
      <c r="I128" s="4">
        <v>22</v>
      </c>
      <c r="J128" s="4">
        <v>1</v>
      </c>
      <c r="K128" s="4">
        <v>919</v>
      </c>
      <c r="L128" s="4">
        <v>0</v>
      </c>
      <c r="M128" s="7">
        <v>430612767</v>
      </c>
      <c r="N128" s="7"/>
      <c r="O128" s="7"/>
      <c r="P128" s="7">
        <v>4539</v>
      </c>
      <c r="Q128" s="7"/>
      <c r="R128" s="7"/>
      <c r="S128" s="5"/>
    </row>
    <row r="129" spans="1:19">
      <c r="A129" s="6">
        <v>44256</v>
      </c>
      <c r="B129" s="10" t="s">
        <v>185</v>
      </c>
      <c r="C129" s="13" t="str">
        <f>INDEX(Parámetros!$A$3:$C$97,MATCH(F129,Parámetros!$B$3:$B$97,0),MATCH("Código",Parámetros!$A$3:$C$3,0))</f>
        <v>VDM</v>
      </c>
      <c r="D129" s="23" t="str">
        <f>INDEX(Parámetros!$H$45:$N$391,MATCH(G129,Parámetros!$N$45:$N$391,0),MATCH("Código Comuna 2018",Parámetros!$H$45:$N$45,0))</f>
        <v>05109</v>
      </c>
      <c r="E129" s="23" t="str">
        <f>INDEX(Parámetros!$H$45:$N$391,MATCH(G129,Parámetros!$N$45:$N$391,0),MATCH("Código Región",Parámetros!$H$45:$N$45,0))</f>
        <v>05</v>
      </c>
      <c r="F129" s="14" t="s">
        <v>201</v>
      </c>
      <c r="G129" s="4" t="s">
        <v>43</v>
      </c>
      <c r="H129" s="4">
        <v>17</v>
      </c>
      <c r="I129" s="4">
        <v>47</v>
      </c>
      <c r="J129" s="4">
        <v>2</v>
      </c>
      <c r="K129" s="4">
        <v>1500</v>
      </c>
      <c r="L129" s="4">
        <v>148</v>
      </c>
      <c r="M129" s="7">
        <v>914524595</v>
      </c>
      <c r="N129" s="7"/>
      <c r="O129" s="7"/>
      <c r="P129" s="7">
        <v>10687</v>
      </c>
      <c r="Q129" s="7"/>
      <c r="R129" s="7"/>
      <c r="S129" s="5"/>
    </row>
    <row r="130" spans="1:19">
      <c r="A130" s="6">
        <v>44256</v>
      </c>
      <c r="B130" s="10" t="s">
        <v>185</v>
      </c>
      <c r="C130" s="13" t="str">
        <f>INDEX(Parámetros!$A$3:$C$97,MATCH(F130,Parámetros!$B$3:$B$97,0),MATCH("Código",Parámetros!$A$3:$C$3,0))</f>
        <v>PUC</v>
      </c>
      <c r="D130" s="23" t="str">
        <f>INDEX(Parámetros!$H$45:$N$391,MATCH(G130,Parámetros!$N$45:$N$391,0),MATCH("Código Comuna 2018",Parámetros!$H$45:$N$45,0))</f>
        <v>09115</v>
      </c>
      <c r="E130" s="23" t="str">
        <f>INDEX(Parámetros!$H$45:$N$391,MATCH(G130,Parámetros!$N$45:$N$391,0),MATCH("Código Región",Parámetros!$H$45:$N$45,0))</f>
        <v>09</v>
      </c>
      <c r="F130" s="14" t="s">
        <v>211</v>
      </c>
      <c r="G130" s="4" t="s">
        <v>183</v>
      </c>
      <c r="H130" s="4">
        <v>8</v>
      </c>
      <c r="I130" s="4">
        <v>33</v>
      </c>
      <c r="J130" s="4">
        <v>1</v>
      </c>
      <c r="K130" s="4">
        <v>464</v>
      </c>
      <c r="L130" s="4">
        <v>0</v>
      </c>
      <c r="M130" s="7">
        <v>674691454</v>
      </c>
      <c r="N130" s="7"/>
      <c r="O130" s="7"/>
      <c r="P130" s="7">
        <v>7891</v>
      </c>
      <c r="Q130" s="7"/>
      <c r="R130" s="7"/>
      <c r="S130" s="5"/>
    </row>
    <row r="131" spans="1:19">
      <c r="A131" s="6">
        <v>44256</v>
      </c>
      <c r="B131" s="10" t="s">
        <v>185</v>
      </c>
      <c r="C131" s="13" t="str">
        <f>INDEX(Parámetros!$A$3:$C$97,MATCH(F131,Parámetros!$B$3:$B$97,0),MATCH("Código",Parámetros!$A$3:$C$3,0))</f>
        <v>PVA</v>
      </c>
      <c r="D131" s="23" t="str">
        <f>INDEX(Parámetros!$H$45:$N$391,MATCH(G131,Parámetros!$N$45:$N$391,0),MATCH("Código Comuna 2018",Parámetros!$H$45:$N$45,0))</f>
        <v>10109</v>
      </c>
      <c r="E131" s="23" t="str">
        <f>INDEX(Parámetros!$H$45:$N$391,MATCH(G131,Parámetros!$N$45:$N$391,0),MATCH("Código Región",Parámetros!$H$45:$N$45,0))</f>
        <v>10</v>
      </c>
      <c r="F131" s="14" t="s">
        <v>215</v>
      </c>
      <c r="G131" s="4" t="s">
        <v>184</v>
      </c>
      <c r="H131" s="4">
        <v>7</v>
      </c>
      <c r="I131" s="4">
        <v>34</v>
      </c>
      <c r="J131" s="4">
        <v>2</v>
      </c>
      <c r="K131" s="4">
        <v>458</v>
      </c>
      <c r="L131" s="4">
        <v>0</v>
      </c>
      <c r="M131" s="7">
        <v>232459269</v>
      </c>
      <c r="N131" s="7"/>
      <c r="O131" s="7"/>
      <c r="P131" s="7">
        <v>0</v>
      </c>
      <c r="Q131" s="7"/>
      <c r="R131" s="7"/>
      <c r="S131" s="5"/>
    </row>
    <row r="132" spans="1:19">
      <c r="A132" s="6">
        <v>44256</v>
      </c>
      <c r="B132" s="10" t="s">
        <v>185</v>
      </c>
      <c r="C132" s="13" t="str">
        <f>INDEX(Parámetros!$A$3:$C$97,MATCH(F132,Parámetros!$B$3:$B$97,0),MATCH("Código",Parámetros!$A$3:$C$3,0))</f>
        <v>NAT</v>
      </c>
      <c r="D132" s="23" t="str">
        <f>INDEX(Parámetros!$H$45:$N$391,MATCH(G132,Parámetros!$N$45:$N$391,0),MATCH("Código Comuna 2018",Parámetros!$H$45:$N$45,0))</f>
        <v>12401</v>
      </c>
      <c r="E132" s="23" t="str">
        <f>INDEX(Parámetros!$H$45:$N$391,MATCH(G132,Parámetros!$N$45:$N$391,0),MATCH("Código Región",Parámetros!$H$45:$N$45,0))</f>
        <v>12</v>
      </c>
      <c r="F132" s="14" t="s">
        <v>216</v>
      </c>
      <c r="G132" s="4" t="s">
        <v>579</v>
      </c>
      <c r="H132" s="4">
        <v>2</v>
      </c>
      <c r="I132" s="4">
        <v>5</v>
      </c>
      <c r="J132" s="4">
        <v>0</v>
      </c>
      <c r="K132" s="4">
        <v>125</v>
      </c>
      <c r="L132" s="4">
        <v>0</v>
      </c>
      <c r="M132" s="7">
        <v>0</v>
      </c>
      <c r="N132" s="7"/>
      <c r="O132" s="7"/>
      <c r="P132" s="7">
        <v>0</v>
      </c>
      <c r="Q132" s="7"/>
      <c r="R132" s="7"/>
      <c r="S132" s="5"/>
    </row>
    <row r="133" spans="1:19">
      <c r="A133" s="6">
        <v>44228</v>
      </c>
      <c r="B133" s="9" t="s">
        <v>186</v>
      </c>
      <c r="C133" s="13" t="str">
        <f>INDEX(Parámetros!$A$3:$C$97,MATCH(F133,Parámetros!$B$3:$B$97,0),MATCH("Código",Parámetros!$A$3:$C$3,0))</f>
        <v>CLA</v>
      </c>
      <c r="D133" s="23" t="str">
        <f>INDEX(Parámetros!$H$45:$N$391,MATCH(G133,Parámetros!$N$45:$N$391,0),MATCH("Código Comuna 2018",Parámetros!$H$45:$N$45,0))</f>
        <v>15101</v>
      </c>
      <c r="E133" s="23" t="str">
        <f>INDEX(Parámetros!$H$45:$N$391,MATCH(G133,Parámetros!$N$45:$N$391,0),MATCH("Código Región",Parámetros!$H$45:$N$45,0))</f>
        <v>15</v>
      </c>
      <c r="F133" s="14" t="s">
        <v>8</v>
      </c>
      <c r="G133" s="4" t="s">
        <v>12</v>
      </c>
      <c r="H133" s="4">
        <v>5</v>
      </c>
      <c r="I133" s="4">
        <v>9</v>
      </c>
      <c r="J133" s="4">
        <v>1</v>
      </c>
      <c r="K133" s="4">
        <v>352</v>
      </c>
      <c r="L133" s="4">
        <v>60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/>
      <c r="S133" s="5"/>
    </row>
    <row r="134" spans="1:19">
      <c r="A134" s="6">
        <v>44228</v>
      </c>
      <c r="B134" s="9" t="s">
        <v>186</v>
      </c>
      <c r="C134" s="13" t="str">
        <f>INDEX(Parámetros!$A$3:$C$97,MATCH(F134,Parámetros!$B$3:$B$97,0),MATCH("Código",Parámetros!$A$3:$C$3,0))</f>
        <v>LGC</v>
      </c>
      <c r="D134" s="23" t="str">
        <f>INDEX(Parámetros!$H$45:$N$391,MATCH(G134,Parámetros!$N$45:$N$391,0),MATCH("Código Comuna 2018",Parámetros!$H$45:$N$45,0))</f>
        <v>02201</v>
      </c>
      <c r="E134" s="23" t="str">
        <f>INDEX(Parámetros!$H$45:$N$391,MATCH(G134,Parámetros!$N$45:$N$391,0),MATCH("Código Región",Parámetros!$H$45:$N$45,0))</f>
        <v>02</v>
      </c>
      <c r="F134" s="14" t="s">
        <v>20</v>
      </c>
      <c r="G134" s="4" t="s">
        <v>19</v>
      </c>
      <c r="H134" s="4">
        <v>7</v>
      </c>
      <c r="I134" s="4">
        <v>12</v>
      </c>
      <c r="J134" s="4">
        <v>2</v>
      </c>
      <c r="K134" s="4">
        <v>483</v>
      </c>
      <c r="L134" s="4">
        <v>100</v>
      </c>
      <c r="M134" s="7">
        <v>48999890</v>
      </c>
      <c r="N134" s="7">
        <v>7765864.9193277303</v>
      </c>
      <c r="O134" s="7">
        <v>7823511.8487394955</v>
      </c>
      <c r="P134" s="7">
        <v>780</v>
      </c>
      <c r="Q134" s="7">
        <v>2791752.6000000006</v>
      </c>
      <c r="R134" s="7">
        <v>62820.371794871797</v>
      </c>
      <c r="S134" s="5"/>
    </row>
    <row r="135" spans="1:19">
      <c r="A135" s="6">
        <v>44228</v>
      </c>
      <c r="B135" s="9" t="s">
        <v>186</v>
      </c>
      <c r="C135" s="13" t="str">
        <f>INDEX(Parámetros!$A$3:$C$97,MATCH(F135,Parámetros!$B$3:$B$97,0),MATCH("Código",Parámetros!$A$3:$C$3,0))</f>
        <v>ESC</v>
      </c>
      <c r="D135" s="23" t="str">
        <f>INDEX(Parámetros!$H$45:$N$391,MATCH(G135,Parámetros!$N$45:$N$391,0),MATCH("Código Comuna 2018",Parámetros!$H$45:$N$45,0))</f>
        <v>02101</v>
      </c>
      <c r="E135" s="23" t="str">
        <f>INDEX(Parámetros!$H$45:$N$391,MATCH(G135,Parámetros!$N$45:$N$391,0),MATCH("Código Región",Parámetros!$H$45:$N$45,0))</f>
        <v>02</v>
      </c>
      <c r="F135" s="14" t="s">
        <v>22</v>
      </c>
      <c r="G135" s="4" t="s">
        <v>17</v>
      </c>
      <c r="H135" s="4">
        <v>10</v>
      </c>
      <c r="I135" s="4">
        <v>30</v>
      </c>
      <c r="J135" s="4">
        <v>2</v>
      </c>
      <c r="K135" s="4">
        <v>749</v>
      </c>
      <c r="L135" s="4">
        <v>124</v>
      </c>
      <c r="M135" s="7">
        <v>199852350</v>
      </c>
      <c r="N135" s="7">
        <v>33588630.252100848</v>
      </c>
      <c r="O135" s="7">
        <v>31909198.739495795</v>
      </c>
      <c r="P135" s="7">
        <v>2337</v>
      </c>
      <c r="Q135" s="7">
        <v>8364520.29</v>
      </c>
      <c r="R135" s="7">
        <v>85516.623876765079</v>
      </c>
      <c r="S135" s="5"/>
    </row>
    <row r="136" spans="1:19">
      <c r="A136" s="6">
        <v>44228</v>
      </c>
      <c r="B136" s="9" t="s">
        <v>186</v>
      </c>
      <c r="C136" s="13" t="str">
        <f>INDEX(Parámetros!$A$3:$C$97,MATCH(F136,Parámetros!$B$3:$B$97,0),MATCH("Código",Parámetros!$A$3:$C$3,0))</f>
        <v>COP</v>
      </c>
      <c r="D136" s="23" t="str">
        <f>INDEX(Parámetros!$H$45:$N$391,MATCH(G136,Parámetros!$N$45:$N$391,0),MATCH("Código Comuna 2018",Parámetros!$H$45:$N$45,0))</f>
        <v>03101</v>
      </c>
      <c r="E136" s="23" t="str">
        <f>INDEX(Parámetros!$H$45:$N$391,MATCH(G136,Parámetros!$N$45:$N$391,0),MATCH("Código Región",Parámetros!$H$45:$N$45,0))</f>
        <v>03</v>
      </c>
      <c r="F136" s="14" t="s">
        <v>27</v>
      </c>
      <c r="G136" s="4" t="s">
        <v>31</v>
      </c>
      <c r="H136" s="4">
        <v>5</v>
      </c>
      <c r="I136" s="4">
        <v>13</v>
      </c>
      <c r="J136" s="4">
        <v>1</v>
      </c>
      <c r="K136" s="4">
        <v>397</v>
      </c>
      <c r="L136" s="4">
        <v>179</v>
      </c>
      <c r="M136" s="7">
        <v>165922771</v>
      </c>
      <c r="N136" s="7">
        <v>25878375.039999999</v>
      </c>
      <c r="O136" s="7">
        <v>26491870.999999996</v>
      </c>
      <c r="P136" s="7">
        <v>1803</v>
      </c>
      <c r="Q136" s="7">
        <v>6453243.5100000007</v>
      </c>
      <c r="R136" s="7">
        <v>92025.940654464779</v>
      </c>
      <c r="S136" s="5"/>
    </row>
    <row r="137" spans="1:19">
      <c r="A137" s="6">
        <v>44228</v>
      </c>
      <c r="B137" s="9" t="s">
        <v>186</v>
      </c>
      <c r="C137" s="13" t="str">
        <f>INDEX(Parámetros!$A$3:$C$97,MATCH(F137,Parámetros!$B$3:$B$97,0),MATCH("Código",Parámetros!$A$3:$C$3,0))</f>
        <v>OCR</v>
      </c>
      <c r="D137" s="23" t="str">
        <f>INDEX(Parámetros!$H$45:$N$391,MATCH(G137,Parámetros!$N$45:$N$391,0),MATCH("Código Comuna 2018",Parámetros!$H$45:$N$45,0))</f>
        <v>04301</v>
      </c>
      <c r="E137" s="23" t="str">
        <f>INDEX(Parámetros!$H$45:$N$391,MATCH(G137,Parámetros!$N$45:$N$391,0),MATCH("Código Región",Parámetros!$H$45:$N$45,0))</f>
        <v>04</v>
      </c>
      <c r="F137" s="14" t="s">
        <v>34</v>
      </c>
      <c r="G137" s="4" t="s">
        <v>37</v>
      </c>
      <c r="H137" s="4">
        <v>5</v>
      </c>
      <c r="I137" s="4">
        <v>10</v>
      </c>
      <c r="J137" s="4">
        <v>1</v>
      </c>
      <c r="K137" s="4">
        <v>256</v>
      </c>
      <c r="L137" s="4">
        <v>60</v>
      </c>
      <c r="M137" s="7">
        <v>415754226</v>
      </c>
      <c r="N137" s="7">
        <v>69874659.831932768</v>
      </c>
      <c r="O137" s="7">
        <v>66380926.840336129</v>
      </c>
      <c r="P137" s="7">
        <v>5246</v>
      </c>
      <c r="Q137" s="7">
        <v>18776325.82</v>
      </c>
      <c r="R137" s="7">
        <v>79251.663362561958</v>
      </c>
      <c r="S137" s="5"/>
    </row>
    <row r="138" spans="1:19">
      <c r="A138" s="6">
        <v>44228</v>
      </c>
      <c r="B138" s="9" t="s">
        <v>186</v>
      </c>
      <c r="C138" s="13" t="str">
        <f>INDEX(Parámetros!$A$3:$C$97,MATCH(F138,Parámetros!$B$3:$B$97,0),MATCH("Código",Parámetros!$A$3:$C$3,0))</f>
        <v>PAC</v>
      </c>
      <c r="D138" s="23" t="str">
        <f>INDEX(Parámetros!$H$45:$N$391,MATCH(G138,Parámetros!$N$45:$N$391,0),MATCH("Código Comuna 2018",Parámetros!$H$45:$N$45,0))</f>
        <v>05601</v>
      </c>
      <c r="E138" s="23" t="str">
        <f>INDEX(Parámetros!$H$45:$N$391,MATCH(G138,Parámetros!$N$45:$N$391,0),MATCH("Código Región",Parámetros!$H$45:$N$45,0))</f>
        <v>05</v>
      </c>
      <c r="F138" s="14" t="s">
        <v>46</v>
      </c>
      <c r="G138" s="4" t="s">
        <v>49</v>
      </c>
      <c r="H138" s="4">
        <v>7</v>
      </c>
      <c r="I138" s="4">
        <v>10</v>
      </c>
      <c r="J138" s="4">
        <v>1</v>
      </c>
      <c r="K138" s="4">
        <v>353</v>
      </c>
      <c r="L138" s="4">
        <v>148</v>
      </c>
      <c r="M138" s="7">
        <v>433128959</v>
      </c>
      <c r="N138" s="7">
        <v>72794783.025210083</v>
      </c>
      <c r="O138" s="7">
        <v>69155043.873949572</v>
      </c>
      <c r="P138" s="7">
        <v>6539</v>
      </c>
      <c r="Q138" s="7">
        <v>23404192.630000003</v>
      </c>
      <c r="R138" s="7">
        <v>66237.797675485548</v>
      </c>
      <c r="S138" s="5"/>
    </row>
    <row r="139" spans="1:19">
      <c r="A139" s="6">
        <v>44228</v>
      </c>
      <c r="B139" s="9" t="s">
        <v>186</v>
      </c>
      <c r="C139" s="13" t="str">
        <f>INDEX(Parámetros!$A$3:$C$97,MATCH(F139,Parámetros!$B$3:$B$97,0),MATCH("Código",Parámetros!$A$3:$C$3,0))</f>
        <v>RIN</v>
      </c>
      <c r="D139" s="23" t="str">
        <f>INDEX(Parámetros!$H$45:$N$391,MATCH(G139,Parámetros!$N$45:$N$391,0),MATCH("Código Comuna 2018",Parámetros!$H$45:$N$45,0))</f>
        <v>05303</v>
      </c>
      <c r="E139" s="23" t="str">
        <f>INDEX(Parámetros!$H$45:$N$391,MATCH(G139,Parámetros!$N$45:$N$391,0),MATCH("Código Región",Parámetros!$H$45:$N$45,0))</f>
        <v>05</v>
      </c>
      <c r="F139" s="14" t="s">
        <v>169</v>
      </c>
      <c r="G139" s="4" t="s">
        <v>53</v>
      </c>
      <c r="H139" s="4">
        <v>16</v>
      </c>
      <c r="I139" s="4">
        <v>43</v>
      </c>
      <c r="J139" s="4">
        <v>1</v>
      </c>
      <c r="K139" s="4">
        <v>998</v>
      </c>
      <c r="L139" s="4">
        <v>100</v>
      </c>
      <c r="M139" s="7">
        <v>2960891514</v>
      </c>
      <c r="N139" s="7">
        <v>497628825.88235295</v>
      </c>
      <c r="O139" s="7">
        <v>472747384.58823526</v>
      </c>
      <c r="P139" s="7">
        <v>19368</v>
      </c>
      <c r="Q139" s="7">
        <v>69321364.560000017</v>
      </c>
      <c r="R139" s="7">
        <v>152875.43959107806</v>
      </c>
      <c r="S139" s="5"/>
    </row>
    <row r="140" spans="1:19">
      <c r="A140" s="6">
        <v>44228</v>
      </c>
      <c r="B140" s="9" t="s">
        <v>186</v>
      </c>
      <c r="C140" s="13" t="str">
        <f>INDEX(Parámetros!$A$3:$C$97,MATCH(F140,Parámetros!$B$3:$B$97,0),MATCH("Código",Parámetros!$A$3:$C$3,0))</f>
        <v>SFI</v>
      </c>
      <c r="D140" s="23" t="str">
        <f>INDEX(Parámetros!$H$45:$N$391,MATCH(G140,Parámetros!$N$45:$N$391,0),MATCH("Código Comuna 2018",Parámetros!$H$45:$N$45,0))</f>
        <v>06110</v>
      </c>
      <c r="E140" s="23" t="str">
        <f>INDEX(Parámetros!$H$45:$N$391,MATCH(G140,Parámetros!$N$45:$N$391,0),MATCH("Código Región",Parámetros!$H$45:$N$45,0))</f>
        <v>06</v>
      </c>
      <c r="F140" s="14" t="s">
        <v>56</v>
      </c>
      <c r="G140" s="4" t="s">
        <v>60</v>
      </c>
      <c r="H140" s="4">
        <v>26</v>
      </c>
      <c r="I140" s="4">
        <v>55</v>
      </c>
      <c r="J140" s="4">
        <v>1</v>
      </c>
      <c r="K140" s="4">
        <v>2326</v>
      </c>
      <c r="L140" s="4">
        <v>250</v>
      </c>
      <c r="M140" s="7">
        <v>2002661816</v>
      </c>
      <c r="N140" s="7">
        <v>327494108.73411763</v>
      </c>
      <c r="O140" s="7">
        <v>319752726.92436975</v>
      </c>
      <c r="P140" s="7">
        <v>14462</v>
      </c>
      <c r="Q140" s="7">
        <v>51761956.540000007</v>
      </c>
      <c r="R140" s="7">
        <v>138477.5145899599</v>
      </c>
      <c r="S140" s="5"/>
    </row>
    <row r="141" spans="1:19">
      <c r="A141" s="6">
        <v>44228</v>
      </c>
      <c r="B141" s="9" t="s">
        <v>186</v>
      </c>
      <c r="C141" s="13" t="str">
        <f>INDEX(Parámetros!$A$3:$C$97,MATCH(F141,Parámetros!$B$3:$B$97,0),MATCH("Código",Parámetros!$A$3:$C$3,0))</f>
        <v>COL</v>
      </c>
      <c r="D141" s="23" t="str">
        <f>INDEX(Parámetros!$H$45:$N$391,MATCH(G141,Parámetros!$N$45:$N$391,0),MATCH("Código Comuna 2018",Parámetros!$H$45:$N$45,0))</f>
        <v>06310</v>
      </c>
      <c r="E141" s="23" t="str">
        <f>INDEX(Parámetros!$H$45:$N$391,MATCH(G141,Parámetros!$N$45:$N$391,0),MATCH("Código Región",Parámetros!$H$45:$N$45,0))</f>
        <v>06</v>
      </c>
      <c r="F141" s="14" t="s">
        <v>63</v>
      </c>
      <c r="G141" s="4" t="s">
        <v>66</v>
      </c>
      <c r="H141" s="4">
        <v>5</v>
      </c>
      <c r="I141" s="4">
        <v>13</v>
      </c>
      <c r="J141" s="4">
        <v>1</v>
      </c>
      <c r="K141" s="4">
        <v>266</v>
      </c>
      <c r="L141" s="4">
        <v>30</v>
      </c>
      <c r="M141" s="7">
        <v>145312530</v>
      </c>
      <c r="N141" s="7">
        <v>24422273.949579835</v>
      </c>
      <c r="O141" s="7">
        <v>23201160.25210084</v>
      </c>
      <c r="P141" s="7">
        <v>1690</v>
      </c>
      <c r="Q141" s="7">
        <v>6048797.3000000007</v>
      </c>
      <c r="R141" s="7">
        <v>85983.745562130178</v>
      </c>
      <c r="S141" s="5"/>
    </row>
    <row r="142" spans="1:19">
      <c r="A142" s="6">
        <v>44228</v>
      </c>
      <c r="B142" s="9" t="s">
        <v>186</v>
      </c>
      <c r="C142" s="13" t="str">
        <f>INDEX(Parámetros!$A$3:$C$97,MATCH(F142,Parámetros!$B$3:$B$97,0),MATCH("Código",Parámetros!$A$3:$C$3,0))</f>
        <v>TAL</v>
      </c>
      <c r="D142" s="23" t="str">
        <f>INDEX(Parámetros!$H$45:$N$391,MATCH(G142,Parámetros!$N$45:$N$391,0),MATCH("Código Comuna 2018",Parámetros!$H$45:$N$45,0))</f>
        <v>07101</v>
      </c>
      <c r="E142" s="23" t="str">
        <f>INDEX(Parámetros!$H$45:$N$391,MATCH(G142,Parámetros!$N$45:$N$391,0),MATCH("Código Región",Parámetros!$H$45:$N$45,0))</f>
        <v>07</v>
      </c>
      <c r="F142" s="14" t="s">
        <v>69</v>
      </c>
      <c r="G142" s="4" t="s">
        <v>73</v>
      </c>
      <c r="H142" s="4">
        <v>4</v>
      </c>
      <c r="I142" s="4">
        <v>10</v>
      </c>
      <c r="J142" s="4">
        <v>1</v>
      </c>
      <c r="K142" s="4">
        <v>419</v>
      </c>
      <c r="L142" s="4">
        <v>68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/>
      <c r="S142" s="5"/>
    </row>
    <row r="143" spans="1:19">
      <c r="A143" s="6">
        <v>44228</v>
      </c>
      <c r="B143" s="9" t="s">
        <v>186</v>
      </c>
      <c r="C143" s="13" t="str">
        <f>INDEX(Parámetros!$A$3:$C$97,MATCH(F143,Parámetros!$B$3:$B$97,0),MATCH("Código",Parámetros!$A$3:$C$3,0))</f>
        <v>MCH</v>
      </c>
      <c r="D143" s="23" t="str">
        <f>INDEX(Parámetros!$H$45:$N$391,MATCH(G143,Parámetros!$N$45:$N$391,0),MATCH("Código Comuna 2018",Parámetros!$H$45:$N$45,0))</f>
        <v>16101</v>
      </c>
      <c r="E143" s="23" t="str">
        <f>INDEX(Parámetros!$H$45:$N$391,MATCH(G143,Parámetros!$N$45:$N$391,0),MATCH("Código Región",Parámetros!$H$45:$N$45,0))</f>
        <v>16</v>
      </c>
      <c r="F143" s="14" t="s">
        <v>170</v>
      </c>
      <c r="G143" s="4" t="s">
        <v>179</v>
      </c>
      <c r="H143" s="4">
        <v>6</v>
      </c>
      <c r="I143" s="4">
        <v>13</v>
      </c>
      <c r="J143" s="4">
        <v>1</v>
      </c>
      <c r="K143" s="4">
        <v>458</v>
      </c>
      <c r="L143" s="4">
        <v>96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/>
      <c r="S143" s="5"/>
    </row>
    <row r="144" spans="1:19">
      <c r="A144" s="6">
        <v>44228</v>
      </c>
      <c r="B144" s="9" t="s">
        <v>186</v>
      </c>
      <c r="C144" s="13" t="str">
        <f>INDEX(Parámetros!$A$3:$C$97,MATCH(F144,Parámetros!$B$3:$B$97,0),MATCH("Código",Parámetros!$A$3:$C$3,0))</f>
        <v>MST</v>
      </c>
      <c r="D144" s="23" t="str">
        <f>INDEX(Parámetros!$H$45:$N$391,MATCH(G144,Parámetros!$N$45:$N$391,0),MATCH("Código Comuna 2018",Parámetros!$H$45:$N$45,0))</f>
        <v>08110</v>
      </c>
      <c r="E144" s="23" t="str">
        <f>INDEX(Parámetros!$H$45:$N$391,MATCH(G144,Parámetros!$N$45:$N$391,0),MATCH("Código Región",Parámetros!$H$45:$N$45,0))</f>
        <v>08</v>
      </c>
      <c r="F144" s="14" t="s">
        <v>171</v>
      </c>
      <c r="G144" s="4" t="s">
        <v>79</v>
      </c>
      <c r="H144" s="4">
        <v>12</v>
      </c>
      <c r="I144" s="4">
        <v>36</v>
      </c>
      <c r="J144" s="4">
        <v>2</v>
      </c>
      <c r="K144" s="4">
        <v>1373</v>
      </c>
      <c r="L144" s="4">
        <v>168</v>
      </c>
      <c r="M144" s="7">
        <v>-356209</v>
      </c>
      <c r="N144" s="7">
        <v>0</v>
      </c>
      <c r="O144" s="7">
        <v>0</v>
      </c>
      <c r="P144" s="7">
        <v>544</v>
      </c>
      <c r="Q144" s="7">
        <v>1947068.4800000002</v>
      </c>
      <c r="R144" s="7">
        <v>-654.79595588235293</v>
      </c>
      <c r="S144" s="5"/>
    </row>
    <row r="145" spans="1:19">
      <c r="A145" s="6">
        <v>44228</v>
      </c>
      <c r="B145" s="9" t="s">
        <v>186</v>
      </c>
      <c r="C145" s="13" t="str">
        <f>INDEX(Parámetros!$A$3:$C$97,MATCH(F145,Parámetros!$B$3:$B$97,0),MATCH("Código",Parámetros!$A$3:$C$3,0))</f>
        <v>ANG</v>
      </c>
      <c r="D145" s="23" t="str">
        <f>INDEX(Parámetros!$H$45:$N$391,MATCH(G145,Parámetros!$N$45:$N$391,0),MATCH("Código Comuna 2018",Parámetros!$H$45:$N$45,0))</f>
        <v>08301</v>
      </c>
      <c r="E145" s="23" t="str">
        <f>INDEX(Parámetros!$H$45:$N$391,MATCH(G145,Parámetros!$N$45:$N$391,0),MATCH("Código Región",Parámetros!$H$45:$N$45,0))</f>
        <v>08</v>
      </c>
      <c r="F145" s="14" t="s">
        <v>204</v>
      </c>
      <c r="G145" s="4" t="s">
        <v>180</v>
      </c>
      <c r="H145" s="4">
        <v>5</v>
      </c>
      <c r="I145" s="4">
        <v>10</v>
      </c>
      <c r="J145" s="4">
        <v>1</v>
      </c>
      <c r="K145" s="4">
        <v>220</v>
      </c>
      <c r="L145" s="4">
        <v>20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/>
      <c r="S145" s="5"/>
    </row>
    <row r="146" spans="1:19">
      <c r="A146" s="6">
        <v>44228</v>
      </c>
      <c r="B146" s="9" t="s">
        <v>186</v>
      </c>
      <c r="C146" s="13" t="str">
        <f>INDEX(Parámetros!$A$3:$C$97,MATCH(F146,Parámetros!$B$3:$B$97,0),MATCH("Código",Parámetros!$A$3:$C$3,0))</f>
        <v>CJT</v>
      </c>
      <c r="D146" s="23" t="str">
        <f>INDEX(Parámetros!$H$45:$N$391,MATCH(G146,Parámetros!$N$45:$N$391,0),MATCH("Código Comuna 2018",Parámetros!$H$45:$N$45,0))</f>
        <v>09101</v>
      </c>
      <c r="E146" s="23" t="str">
        <f>INDEX(Parámetros!$H$45:$N$391,MATCH(G146,Parámetros!$N$45:$N$391,0),MATCH("Código Región",Parámetros!$H$45:$N$45,0))</f>
        <v>09</v>
      </c>
      <c r="F146" s="14" t="s">
        <v>88</v>
      </c>
      <c r="G146" s="4" t="s">
        <v>91</v>
      </c>
      <c r="H146" s="4">
        <v>7</v>
      </c>
      <c r="I146" s="4">
        <v>26</v>
      </c>
      <c r="J146" s="4">
        <v>3</v>
      </c>
      <c r="K146" s="4">
        <v>639</v>
      </c>
      <c r="L146" s="4">
        <v>176</v>
      </c>
      <c r="M146" s="7">
        <v>163319827</v>
      </c>
      <c r="N146" s="7">
        <v>26570351.686722688</v>
      </c>
      <c r="O146" s="7">
        <v>26076274.899159662</v>
      </c>
      <c r="P146" s="7">
        <v>1798</v>
      </c>
      <c r="Q146" s="7">
        <v>6435347.6600000011</v>
      </c>
      <c r="R146" s="7">
        <v>90834.164071190215</v>
      </c>
      <c r="S146" s="5"/>
    </row>
    <row r="147" spans="1:19">
      <c r="A147" s="6">
        <v>44228</v>
      </c>
      <c r="B147" s="9" t="s">
        <v>186</v>
      </c>
      <c r="C147" s="13" t="str">
        <f>INDEX(Parámetros!$A$3:$C$97,MATCH(F147,Parámetros!$B$3:$B$97,0),MATCH("Código",Parámetros!$A$3:$C$3,0))</f>
        <v>CJV</v>
      </c>
      <c r="D147" s="23" t="str">
        <f>INDEX(Parámetros!$H$45:$N$391,MATCH(G147,Parámetros!$N$45:$N$391,0),MATCH("Código Comuna 2018",Parámetros!$H$45:$N$45,0))</f>
        <v>14101</v>
      </c>
      <c r="E147" s="23" t="str">
        <f>INDEX(Parámetros!$H$45:$N$391,MATCH(G147,Parámetros!$N$45:$N$391,0),MATCH("Código Región",Parámetros!$H$45:$N$45,0))</f>
        <v>14</v>
      </c>
      <c r="F147" s="14" t="s">
        <v>102</v>
      </c>
      <c r="G147" s="4" t="s">
        <v>105</v>
      </c>
      <c r="H147" s="4">
        <v>5</v>
      </c>
      <c r="I147" s="4">
        <v>15</v>
      </c>
      <c r="J147" s="4">
        <v>2</v>
      </c>
      <c r="K147" s="4">
        <v>470</v>
      </c>
      <c r="L147" s="4">
        <v>100</v>
      </c>
      <c r="M147" s="7">
        <v>96923233</v>
      </c>
      <c r="N147" s="7">
        <v>15817220.040840337</v>
      </c>
      <c r="O147" s="7">
        <v>15475138.042016806</v>
      </c>
      <c r="P147" s="7">
        <v>1579</v>
      </c>
      <c r="Q147" s="7">
        <v>5651509.4300000006</v>
      </c>
      <c r="R147" s="7">
        <v>61382.668144395189</v>
      </c>
      <c r="S147" s="5"/>
    </row>
    <row r="148" spans="1:19">
      <c r="A148" s="6">
        <v>44228</v>
      </c>
      <c r="B148" s="9" t="s">
        <v>186</v>
      </c>
      <c r="C148" s="13" t="str">
        <f>INDEX(Parámetros!$A$3:$C$97,MATCH(F148,Parámetros!$B$3:$B$97,0),MATCH("Código",Parámetros!$A$3:$C$3,0))</f>
        <v>LGO</v>
      </c>
      <c r="D148" s="23" t="str">
        <f>INDEX(Parámetros!$H$45:$N$391,MATCH(G148,Parámetros!$N$45:$N$391,0),MATCH("Código Comuna 2018",Parámetros!$H$45:$N$45,0))</f>
        <v>10301</v>
      </c>
      <c r="E148" s="23" t="str">
        <f>INDEX(Parámetros!$H$45:$N$391,MATCH(G148,Parámetros!$N$45:$N$391,0),MATCH("Código Región",Parámetros!$H$45:$N$45,0))</f>
        <v>10</v>
      </c>
      <c r="F148" s="14" t="s">
        <v>95</v>
      </c>
      <c r="G148" s="4" t="s">
        <v>98</v>
      </c>
      <c r="H148" s="4">
        <v>7</v>
      </c>
      <c r="I148" s="4">
        <v>13</v>
      </c>
      <c r="J148" s="4">
        <v>1</v>
      </c>
      <c r="K148" s="4">
        <v>399</v>
      </c>
      <c r="L148" s="4">
        <v>60</v>
      </c>
      <c r="M148" s="7">
        <v>8489350</v>
      </c>
      <c r="N148" s="7">
        <v>1349735.3109243698</v>
      </c>
      <c r="O148" s="7">
        <v>1355442.4369747897</v>
      </c>
      <c r="P148" s="7">
        <v>235</v>
      </c>
      <c r="Q148" s="7">
        <v>841104.95000000019</v>
      </c>
      <c r="R148" s="7">
        <v>36124.893617021276</v>
      </c>
      <c r="S148" s="5"/>
    </row>
    <row r="149" spans="1:19">
      <c r="A149" s="6">
        <v>44228</v>
      </c>
      <c r="B149" s="9" t="s">
        <v>186</v>
      </c>
      <c r="C149" s="13" t="str">
        <f>INDEX(Parámetros!$A$3:$C$97,MATCH(F149,Parámetros!$B$3:$B$97,0),MATCH("Código",Parámetros!$A$3:$C$3,0))</f>
        <v>RAN</v>
      </c>
      <c r="D149" s="23" t="str">
        <f>INDEX(Parámetros!$H$45:$N$391,MATCH(G149,Parámetros!$N$45:$N$391,0),MATCH("Código Comuna 2018",Parámetros!$H$45:$N$45,0))</f>
        <v>10201</v>
      </c>
      <c r="E149" s="23" t="str">
        <f>INDEX(Parámetros!$H$45:$N$391,MATCH(G149,Parámetros!$N$45:$N$391,0),MATCH("Código Región",Parámetros!$H$45:$N$45,0))</f>
        <v>10</v>
      </c>
      <c r="F149" s="14" t="s">
        <v>108</v>
      </c>
      <c r="G149" s="4" t="s">
        <v>110</v>
      </c>
      <c r="H149" s="4">
        <v>5</v>
      </c>
      <c r="I149" s="4">
        <v>11</v>
      </c>
      <c r="J149" s="4">
        <v>1</v>
      </c>
      <c r="K149" s="4">
        <v>246</v>
      </c>
      <c r="L149" s="4">
        <v>36</v>
      </c>
      <c r="M149" s="7">
        <v>21489700</v>
      </c>
      <c r="N149" s="7">
        <v>3611714.2857142859</v>
      </c>
      <c r="O149" s="7">
        <v>3431128.5714285714</v>
      </c>
      <c r="P149" s="7">
        <v>417</v>
      </c>
      <c r="Q149" s="7">
        <v>1492513.8900000001</v>
      </c>
      <c r="R149" s="7">
        <v>51534.052757793768</v>
      </c>
      <c r="S149" s="5"/>
    </row>
    <row r="150" spans="1:19">
      <c r="A150" s="6">
        <v>44228</v>
      </c>
      <c r="B150" s="9" t="s">
        <v>186</v>
      </c>
      <c r="C150" s="13" t="str">
        <f>INDEX(Parámetros!$A$3:$C$97,MATCH(F150,Parámetros!$B$3:$B$97,0),MATCH("Código",Parámetros!$A$3:$C$3,0))</f>
        <v>CJC</v>
      </c>
      <c r="D150" s="23" t="str">
        <f>INDEX(Parámetros!$H$45:$N$391,MATCH(G150,Parámetros!$N$45:$N$391,0),MATCH("Código Comuna 2018",Parámetros!$H$45:$N$45,0))</f>
        <v>11101</v>
      </c>
      <c r="E150" s="23" t="str">
        <f>INDEX(Parámetros!$H$45:$N$391,MATCH(G150,Parámetros!$N$45:$N$391,0),MATCH("Código Región",Parámetros!$H$45:$N$45,0))</f>
        <v>11</v>
      </c>
      <c r="F150" s="14" t="s">
        <v>112</v>
      </c>
      <c r="G150" s="4" t="s">
        <v>115</v>
      </c>
      <c r="H150" s="4">
        <v>4</v>
      </c>
      <c r="I150" s="4">
        <v>6</v>
      </c>
      <c r="J150" s="4">
        <v>1</v>
      </c>
      <c r="K150" s="4">
        <v>226</v>
      </c>
      <c r="L150" s="4">
        <v>38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/>
      <c r="S150" s="5"/>
    </row>
    <row r="151" spans="1:19">
      <c r="A151" s="6">
        <v>44228</v>
      </c>
      <c r="B151" s="9" t="s">
        <v>186</v>
      </c>
      <c r="C151" s="13" t="str">
        <f>INDEX(Parámetros!$A$3:$C$97,MATCH(F151,Parámetros!$B$3:$B$97,0),MATCH("Código",Parámetros!$A$3:$C$3,0))</f>
        <v>PAR</v>
      </c>
      <c r="D151" s="23" t="str">
        <f>INDEX(Parámetros!$H$45:$N$391,MATCH(G151,Parámetros!$N$45:$N$391,0),MATCH("Código Comuna 2018",Parámetros!$H$45:$N$45,0))</f>
        <v>12101</v>
      </c>
      <c r="E151" s="23" t="str">
        <f>INDEX(Parámetros!$H$45:$N$391,MATCH(G151,Parámetros!$N$45:$N$391,0),MATCH("Código Región",Parámetros!$H$45:$N$45,0))</f>
        <v>12</v>
      </c>
      <c r="F151" s="14" t="s">
        <v>118</v>
      </c>
      <c r="G151" s="4" t="s">
        <v>181</v>
      </c>
      <c r="H151" s="4">
        <v>6</v>
      </c>
      <c r="I151" s="4">
        <v>12</v>
      </c>
      <c r="J151" s="4">
        <v>2</v>
      </c>
      <c r="K151" s="4">
        <v>514</v>
      </c>
      <c r="L151" s="4">
        <v>100</v>
      </c>
      <c r="M151" s="7">
        <v>169184508</v>
      </c>
      <c r="N151" s="7">
        <v>26927349.424537815</v>
      </c>
      <c r="O151" s="7">
        <v>27012652.537815124</v>
      </c>
      <c r="P151" s="7">
        <v>2571</v>
      </c>
      <c r="Q151" s="7">
        <v>9202046.0700000022</v>
      </c>
      <c r="R151" s="7">
        <v>65804.942823803969</v>
      </c>
      <c r="S151" s="5"/>
    </row>
    <row r="152" spans="1:19">
      <c r="A152" s="6">
        <v>44228</v>
      </c>
      <c r="B152" s="10" t="s">
        <v>185</v>
      </c>
      <c r="C152" s="13" t="str">
        <f>INDEX(Parámetros!$A$3:$C$97,MATCH(F152,Parámetros!$B$3:$B$97,0),MATCH("Código",Parámetros!$A$3:$C$3,0))</f>
        <v>ARI</v>
      </c>
      <c r="D152" s="23" t="str">
        <f>INDEX(Parámetros!$H$45:$N$391,MATCH(G152,Parámetros!$N$45:$N$391,0),MATCH("Código Comuna 2018",Parámetros!$H$45:$N$45,0))</f>
        <v>15101</v>
      </c>
      <c r="E152" s="23" t="str">
        <f>INDEX(Parámetros!$H$45:$N$391,MATCH(G152,Parámetros!$N$45:$N$391,0),MATCH("Código Región",Parámetros!$H$45:$N$45,0))</f>
        <v>15</v>
      </c>
      <c r="F152" s="14" t="s">
        <v>206</v>
      </c>
      <c r="G152" s="4" t="s">
        <v>12</v>
      </c>
      <c r="H152" s="4">
        <v>2</v>
      </c>
      <c r="I152" s="4">
        <v>4</v>
      </c>
      <c r="J152" s="4">
        <v>0</v>
      </c>
      <c r="K152" s="4">
        <v>371</v>
      </c>
      <c r="L152" s="4">
        <v>0</v>
      </c>
      <c r="M152" s="7">
        <v>0</v>
      </c>
      <c r="N152" s="7"/>
      <c r="O152" s="7"/>
      <c r="P152" s="7">
        <v>0</v>
      </c>
      <c r="Q152" s="7"/>
      <c r="R152" s="7"/>
      <c r="S152" s="5"/>
    </row>
    <row r="153" spans="1:19">
      <c r="A153" s="6">
        <v>44228</v>
      </c>
      <c r="B153" s="10" t="s">
        <v>185</v>
      </c>
      <c r="C153" s="13" t="str">
        <f>INDEX(Parámetros!$A$3:$C$97,MATCH(F153,Parámetros!$B$3:$B$97,0),MATCH("Código",Parámetros!$A$3:$C$3,0))</f>
        <v>IQQ</v>
      </c>
      <c r="D153" s="23" t="str">
        <f>INDEX(Parámetros!$H$45:$N$391,MATCH(G153,Parámetros!$N$45:$N$391,0),MATCH("Código Comuna 2018",Parámetros!$H$45:$N$45,0))</f>
        <v>01101</v>
      </c>
      <c r="E153" s="23" t="str">
        <f>INDEX(Parámetros!$H$45:$N$391,MATCH(G153,Parámetros!$N$45:$N$391,0),MATCH("Código Región",Parámetros!$H$45:$N$45,0))</f>
        <v>01</v>
      </c>
      <c r="F153" s="14" t="s">
        <v>173</v>
      </c>
      <c r="G153" s="4" t="s">
        <v>182</v>
      </c>
      <c r="H153" s="4">
        <v>6</v>
      </c>
      <c r="I153" s="4">
        <v>17</v>
      </c>
      <c r="J153" s="4">
        <v>1</v>
      </c>
      <c r="K153" s="4">
        <v>644</v>
      </c>
      <c r="L153" s="4">
        <v>0</v>
      </c>
      <c r="M153" s="7">
        <v>176319239</v>
      </c>
      <c r="N153" s="7"/>
      <c r="O153" s="7"/>
      <c r="P153" s="7">
        <v>2257</v>
      </c>
      <c r="Q153" s="7"/>
      <c r="R153" s="7"/>
      <c r="S153" s="5"/>
    </row>
    <row r="154" spans="1:19">
      <c r="A154" s="6">
        <v>44228</v>
      </c>
      <c r="B154" s="10" t="s">
        <v>185</v>
      </c>
      <c r="C154" s="13" t="str">
        <f>INDEX(Parámetros!$A$3:$C$97,MATCH(F154,Parámetros!$B$3:$B$97,0),MATCH("Código",Parámetros!$A$3:$C$3,0))</f>
        <v>COQ</v>
      </c>
      <c r="D154" s="23" t="str">
        <f>INDEX(Parámetros!$H$45:$N$391,MATCH(G154,Parámetros!$N$45:$N$391,0),MATCH("Código Comuna 2018",Parámetros!$H$45:$N$45,0))</f>
        <v>04102</v>
      </c>
      <c r="E154" s="23" t="str">
        <f>INDEX(Parámetros!$H$45:$N$391,MATCH(G154,Parámetros!$N$45:$N$391,0),MATCH("Código Región",Parámetros!$H$45:$N$45,0))</f>
        <v>04</v>
      </c>
      <c r="F154" s="14" t="s">
        <v>210</v>
      </c>
      <c r="G154" s="4" t="s">
        <v>36</v>
      </c>
      <c r="H154" s="4">
        <v>9</v>
      </c>
      <c r="I154" s="4">
        <v>22</v>
      </c>
      <c r="J154" s="4">
        <v>1</v>
      </c>
      <c r="K154" s="4">
        <v>919</v>
      </c>
      <c r="L154" s="4">
        <v>0</v>
      </c>
      <c r="M154" s="7">
        <v>367275865</v>
      </c>
      <c r="N154" s="7"/>
      <c r="O154" s="7"/>
      <c r="P154" s="7">
        <v>3616</v>
      </c>
      <c r="Q154" s="7"/>
      <c r="R154" s="7"/>
      <c r="S154" s="5"/>
    </row>
    <row r="155" spans="1:19">
      <c r="A155" s="6">
        <v>44228</v>
      </c>
      <c r="B155" s="10" t="s">
        <v>185</v>
      </c>
      <c r="C155" s="13" t="str">
        <f>INDEX(Parámetros!$A$3:$C$97,MATCH(F155,Parámetros!$B$3:$B$97,0),MATCH("Código",Parámetros!$A$3:$C$3,0))</f>
        <v>VDM</v>
      </c>
      <c r="D155" s="23" t="str">
        <f>INDEX(Parámetros!$H$45:$N$391,MATCH(G155,Parámetros!$N$45:$N$391,0),MATCH("Código Comuna 2018",Parámetros!$H$45:$N$45,0))</f>
        <v>05109</v>
      </c>
      <c r="E155" s="23" t="str">
        <f>INDEX(Parámetros!$H$45:$N$391,MATCH(G155,Parámetros!$N$45:$N$391,0),MATCH("Código Región",Parámetros!$H$45:$N$45,0))</f>
        <v>05</v>
      </c>
      <c r="F155" s="14" t="s">
        <v>201</v>
      </c>
      <c r="G155" s="4" t="s">
        <v>43</v>
      </c>
      <c r="H155" s="4">
        <v>17</v>
      </c>
      <c r="I155" s="4">
        <v>47</v>
      </c>
      <c r="J155" s="4">
        <v>2</v>
      </c>
      <c r="K155" s="4">
        <v>1500</v>
      </c>
      <c r="L155" s="4">
        <v>148</v>
      </c>
      <c r="M155" s="7">
        <v>511207673</v>
      </c>
      <c r="N155" s="7"/>
      <c r="O155" s="7"/>
      <c r="P155" s="7">
        <v>6780</v>
      </c>
      <c r="Q155" s="7"/>
      <c r="R155" s="7"/>
      <c r="S155" s="5"/>
    </row>
    <row r="156" spans="1:19">
      <c r="A156" s="6">
        <v>44228</v>
      </c>
      <c r="B156" s="10" t="s">
        <v>185</v>
      </c>
      <c r="C156" s="13" t="str">
        <f>INDEX(Parámetros!$A$3:$C$97,MATCH(F156,Parámetros!$B$3:$B$97,0),MATCH("Código",Parámetros!$A$3:$C$3,0))</f>
        <v>PUC</v>
      </c>
      <c r="D156" s="23" t="str">
        <f>INDEX(Parámetros!$H$45:$N$391,MATCH(G156,Parámetros!$N$45:$N$391,0),MATCH("Código Comuna 2018",Parámetros!$H$45:$N$45,0))</f>
        <v>09115</v>
      </c>
      <c r="E156" s="23" t="str">
        <f>INDEX(Parámetros!$H$45:$N$391,MATCH(G156,Parámetros!$N$45:$N$391,0),MATCH("Código Región",Parámetros!$H$45:$N$45,0))</f>
        <v>09</v>
      </c>
      <c r="F156" s="14" t="s">
        <v>211</v>
      </c>
      <c r="G156" s="4" t="s">
        <v>183</v>
      </c>
      <c r="H156" s="4">
        <v>8</v>
      </c>
      <c r="I156" s="4">
        <v>33</v>
      </c>
      <c r="J156" s="4">
        <v>1</v>
      </c>
      <c r="K156" s="4">
        <v>464</v>
      </c>
      <c r="L156" s="4">
        <v>0</v>
      </c>
      <c r="M156" s="7">
        <v>197449184</v>
      </c>
      <c r="N156" s="7"/>
      <c r="O156" s="7"/>
      <c r="P156" s="7">
        <v>2818</v>
      </c>
      <c r="Q156" s="7"/>
      <c r="R156" s="7"/>
      <c r="S156" s="5"/>
    </row>
    <row r="157" spans="1:19">
      <c r="A157" s="6">
        <v>44228</v>
      </c>
      <c r="B157" s="10" t="s">
        <v>185</v>
      </c>
      <c r="C157" s="13" t="str">
        <f>INDEX(Parámetros!$A$3:$C$97,MATCH(F157,Parámetros!$B$3:$B$97,0),MATCH("Código",Parámetros!$A$3:$C$3,0))</f>
        <v>PVA</v>
      </c>
      <c r="D157" s="23" t="str">
        <f>INDEX(Parámetros!$H$45:$N$391,MATCH(G157,Parámetros!$N$45:$N$391,0),MATCH("Código Comuna 2018",Parámetros!$H$45:$N$45,0))</f>
        <v>10109</v>
      </c>
      <c r="E157" s="23" t="str">
        <f>INDEX(Parámetros!$H$45:$N$391,MATCH(G157,Parámetros!$N$45:$N$391,0),MATCH("Código Región",Parámetros!$H$45:$N$45,0))</f>
        <v>10</v>
      </c>
      <c r="F157" s="14" t="s">
        <v>215</v>
      </c>
      <c r="G157" s="4" t="s">
        <v>184</v>
      </c>
      <c r="H157" s="4">
        <v>7</v>
      </c>
      <c r="I157" s="4">
        <v>34</v>
      </c>
      <c r="J157" s="4">
        <v>2</v>
      </c>
      <c r="K157" s="4">
        <v>458</v>
      </c>
      <c r="L157" s="4">
        <v>0</v>
      </c>
      <c r="M157" s="7">
        <v>26925890</v>
      </c>
      <c r="N157" s="7"/>
      <c r="O157" s="7"/>
      <c r="P157" s="7">
        <v>0</v>
      </c>
      <c r="Q157" s="7"/>
      <c r="R157" s="7"/>
      <c r="S157" s="5"/>
    </row>
    <row r="158" spans="1:19">
      <c r="A158" s="6">
        <v>44228</v>
      </c>
      <c r="B158" s="10" t="s">
        <v>185</v>
      </c>
      <c r="C158" s="13" t="str">
        <f>INDEX(Parámetros!$A$3:$C$97,MATCH(F158,Parámetros!$B$3:$B$97,0),MATCH("Código",Parámetros!$A$3:$C$3,0))</f>
        <v>NAT</v>
      </c>
      <c r="D158" s="23" t="str">
        <f>INDEX(Parámetros!$H$45:$N$391,MATCH(G158,Parámetros!$N$45:$N$391,0),MATCH("Código Comuna 2018",Parámetros!$H$45:$N$45,0))</f>
        <v>12401</v>
      </c>
      <c r="E158" s="23" t="str">
        <f>INDEX(Parámetros!$H$45:$N$391,MATCH(G158,Parámetros!$N$45:$N$391,0),MATCH("Código Región",Parámetros!$H$45:$N$45,0))</f>
        <v>12</v>
      </c>
      <c r="F158" s="14" t="s">
        <v>216</v>
      </c>
      <c r="G158" s="4" t="s">
        <v>579</v>
      </c>
      <c r="H158" s="4">
        <v>2</v>
      </c>
      <c r="I158" s="4">
        <v>5</v>
      </c>
      <c r="J158" s="4">
        <v>0</v>
      </c>
      <c r="K158" s="4">
        <v>125</v>
      </c>
      <c r="L158" s="4">
        <v>0</v>
      </c>
      <c r="M158" s="7">
        <v>0</v>
      </c>
      <c r="N158" s="7"/>
      <c r="O158" s="7"/>
      <c r="P158" s="7">
        <v>0</v>
      </c>
      <c r="Q158" s="7"/>
      <c r="R158" s="7"/>
      <c r="S158" s="5"/>
    </row>
    <row r="159" spans="1:19">
      <c r="A159" s="6">
        <v>44197</v>
      </c>
      <c r="B159" s="9" t="s">
        <v>186</v>
      </c>
      <c r="C159" s="13" t="str">
        <f>INDEX(Parámetros!$A$3:$C$97,MATCH(F159,Parámetros!$B$3:$B$97,0),MATCH("Código",Parámetros!$A$3:$C$3,0))</f>
        <v>CLA</v>
      </c>
      <c r="D159" s="23" t="str">
        <f>INDEX(Parámetros!$H$45:$N$391,MATCH(G159,Parámetros!$N$45:$N$391,0),MATCH("Código Comuna 2018",Parámetros!$H$45:$N$45,0))</f>
        <v>15101</v>
      </c>
      <c r="E159" s="23" t="str">
        <f>INDEX(Parámetros!$H$45:$N$391,MATCH(G159,Parámetros!$N$45:$N$391,0),MATCH("Código Región",Parámetros!$H$45:$N$45,0))</f>
        <v>15</v>
      </c>
      <c r="F159" s="14" t="s">
        <v>8</v>
      </c>
      <c r="G159" s="4" t="s">
        <v>12</v>
      </c>
      <c r="H159" s="4">
        <v>5</v>
      </c>
      <c r="I159" s="4">
        <v>9</v>
      </c>
      <c r="J159" s="4">
        <v>1</v>
      </c>
      <c r="K159" s="4">
        <v>352</v>
      </c>
      <c r="L159" s="4">
        <v>60</v>
      </c>
      <c r="M159" s="7">
        <v>346563537</v>
      </c>
      <c r="N159" s="7">
        <v>58245972.605042018</v>
      </c>
      <c r="O159" s="7">
        <v>55333673.97478991</v>
      </c>
      <c r="P159" s="7">
        <v>4704</v>
      </c>
      <c r="Q159" s="7">
        <v>16786035.84</v>
      </c>
      <c r="R159" s="7">
        <v>73674.221301020414</v>
      </c>
      <c r="S159" s="5"/>
    </row>
    <row r="160" spans="1:19">
      <c r="A160" s="6">
        <v>44197</v>
      </c>
      <c r="B160" s="9" t="s">
        <v>186</v>
      </c>
      <c r="C160" s="13" t="str">
        <f>INDEX(Parámetros!$A$3:$C$97,MATCH(F160,Parámetros!$B$3:$B$97,0),MATCH("Código",Parámetros!$A$3:$C$3,0))</f>
        <v>LGC</v>
      </c>
      <c r="D160" s="23" t="str">
        <f>INDEX(Parámetros!$H$45:$N$391,MATCH(G160,Parámetros!$N$45:$N$391,0),MATCH("Código Comuna 2018",Parámetros!$H$45:$N$45,0))</f>
        <v>02201</v>
      </c>
      <c r="E160" s="23" t="str">
        <f>INDEX(Parámetros!$H$45:$N$391,MATCH(G160,Parámetros!$N$45:$N$391,0),MATCH("Código Región",Parámetros!$H$45:$N$45,0))</f>
        <v>02</v>
      </c>
      <c r="F160" s="14" t="s">
        <v>20</v>
      </c>
      <c r="G160" s="4" t="s">
        <v>19</v>
      </c>
      <c r="H160" s="4">
        <v>7</v>
      </c>
      <c r="I160" s="4">
        <v>12</v>
      </c>
      <c r="J160" s="4">
        <v>2</v>
      </c>
      <c r="K160" s="4">
        <v>483</v>
      </c>
      <c r="L160" s="4">
        <v>100</v>
      </c>
      <c r="M160" s="7">
        <v>271082487</v>
      </c>
      <c r="N160" s="7">
        <v>42963157.183361344</v>
      </c>
      <c r="O160" s="7">
        <v>43282077.756302521</v>
      </c>
      <c r="P160" s="7">
        <v>2775</v>
      </c>
      <c r="Q160" s="7">
        <v>9902476.5000000019</v>
      </c>
      <c r="R160" s="7">
        <v>97687.3827027027</v>
      </c>
      <c r="S160" s="5"/>
    </row>
    <row r="161" spans="1:19">
      <c r="A161" s="6">
        <v>44197</v>
      </c>
      <c r="B161" s="9" t="s">
        <v>186</v>
      </c>
      <c r="C161" s="13" t="str">
        <f>INDEX(Parámetros!$A$3:$C$97,MATCH(F161,Parámetros!$B$3:$B$97,0),MATCH("Código",Parámetros!$A$3:$C$3,0))</f>
        <v>ESC</v>
      </c>
      <c r="D161" s="23" t="str">
        <f>INDEX(Parámetros!$H$45:$N$391,MATCH(G161,Parámetros!$N$45:$N$391,0),MATCH("Código Comuna 2018",Parámetros!$H$45:$N$45,0))</f>
        <v>02101</v>
      </c>
      <c r="E161" s="23" t="str">
        <f>INDEX(Parámetros!$H$45:$N$391,MATCH(G161,Parámetros!$N$45:$N$391,0),MATCH("Código Región",Parámetros!$H$45:$N$45,0))</f>
        <v>02</v>
      </c>
      <c r="F161" s="14" t="s">
        <v>22</v>
      </c>
      <c r="G161" s="4" t="s">
        <v>17</v>
      </c>
      <c r="H161" s="4">
        <v>10</v>
      </c>
      <c r="I161" s="4">
        <v>30</v>
      </c>
      <c r="J161" s="4">
        <v>2</v>
      </c>
      <c r="K161" s="4">
        <v>749</v>
      </c>
      <c r="L161" s="4">
        <v>124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/>
      <c r="S161" s="5"/>
    </row>
    <row r="162" spans="1:19">
      <c r="A162" s="6">
        <v>44197</v>
      </c>
      <c r="B162" s="9" t="s">
        <v>186</v>
      </c>
      <c r="C162" s="13" t="str">
        <f>INDEX(Parámetros!$A$3:$C$97,MATCH(F162,Parámetros!$B$3:$B$97,0),MATCH("Código",Parámetros!$A$3:$C$3,0))</f>
        <v>COP</v>
      </c>
      <c r="D162" s="23" t="str">
        <f>INDEX(Parámetros!$H$45:$N$391,MATCH(G162,Parámetros!$N$45:$N$391,0),MATCH("Código Comuna 2018",Parámetros!$H$45:$N$45,0))</f>
        <v>03101</v>
      </c>
      <c r="E162" s="23" t="str">
        <f>INDEX(Parámetros!$H$45:$N$391,MATCH(G162,Parámetros!$N$45:$N$391,0),MATCH("Código Región",Parámetros!$H$45:$N$45,0))</f>
        <v>03</v>
      </c>
      <c r="F162" s="14" t="s">
        <v>27</v>
      </c>
      <c r="G162" s="4" t="s">
        <v>31</v>
      </c>
      <c r="H162" s="4">
        <v>5</v>
      </c>
      <c r="I162" s="4">
        <v>13</v>
      </c>
      <c r="J162" s="4">
        <v>1</v>
      </c>
      <c r="K162" s="4">
        <v>397</v>
      </c>
      <c r="L162" s="4">
        <v>179</v>
      </c>
      <c r="M162" s="7">
        <v>467585450</v>
      </c>
      <c r="N162" s="7">
        <v>72927613.042016804</v>
      </c>
      <c r="O162" s="7">
        <v>74656500.420168057</v>
      </c>
      <c r="P162" s="7">
        <v>5810</v>
      </c>
      <c r="Q162" s="7">
        <v>20732752.600000001</v>
      </c>
      <c r="R162" s="7">
        <v>80479.423407917377</v>
      </c>
      <c r="S162" s="5"/>
    </row>
    <row r="163" spans="1:19">
      <c r="A163" s="6">
        <v>44197</v>
      </c>
      <c r="B163" s="9" t="s">
        <v>186</v>
      </c>
      <c r="C163" s="13" t="str">
        <f>INDEX(Parámetros!$A$3:$C$97,MATCH(F163,Parámetros!$B$3:$B$97,0),MATCH("Código",Parámetros!$A$3:$C$3,0))</f>
        <v>OCR</v>
      </c>
      <c r="D163" s="23" t="str">
        <f>INDEX(Parámetros!$H$45:$N$391,MATCH(G163,Parámetros!$N$45:$N$391,0),MATCH("Código Comuna 2018",Parámetros!$H$45:$N$45,0))</f>
        <v>04301</v>
      </c>
      <c r="E163" s="23" t="str">
        <f>INDEX(Parámetros!$H$45:$N$391,MATCH(G163,Parámetros!$N$45:$N$391,0),MATCH("Código Región",Parámetros!$H$45:$N$45,0))</f>
        <v>04</v>
      </c>
      <c r="F163" s="14" t="s">
        <v>34</v>
      </c>
      <c r="G163" s="4" t="s">
        <v>37</v>
      </c>
      <c r="H163" s="4">
        <v>5</v>
      </c>
      <c r="I163" s="4">
        <v>10</v>
      </c>
      <c r="J163" s="4">
        <v>1</v>
      </c>
      <c r="K163" s="4">
        <v>256</v>
      </c>
      <c r="L163" s="4">
        <v>60</v>
      </c>
      <c r="M163" s="7">
        <v>232920793</v>
      </c>
      <c r="N163" s="7">
        <v>39146351.764705889</v>
      </c>
      <c r="O163" s="7">
        <v>37189034.176470585</v>
      </c>
      <c r="P163" s="7">
        <v>2622</v>
      </c>
      <c r="Q163" s="7">
        <v>9356502.120000001</v>
      </c>
      <c r="R163" s="7">
        <v>88833.254385964916</v>
      </c>
      <c r="S163" s="5"/>
    </row>
    <row r="164" spans="1:19">
      <c r="A164" s="6">
        <v>44197</v>
      </c>
      <c r="B164" s="9" t="s">
        <v>186</v>
      </c>
      <c r="C164" s="13" t="str">
        <f>INDEX(Parámetros!$A$3:$C$97,MATCH(F164,Parámetros!$B$3:$B$97,0),MATCH("Código",Parámetros!$A$3:$C$3,0))</f>
        <v>PAC</v>
      </c>
      <c r="D164" s="23" t="str">
        <f>INDEX(Parámetros!$H$45:$N$391,MATCH(G164,Parámetros!$N$45:$N$391,0),MATCH("Código Comuna 2018",Parámetros!$H$45:$N$45,0))</f>
        <v>05601</v>
      </c>
      <c r="E164" s="23" t="str">
        <f>INDEX(Parámetros!$H$45:$N$391,MATCH(G164,Parámetros!$N$45:$N$391,0),MATCH("Código Región",Parámetros!$H$45:$N$45,0))</f>
        <v>05</v>
      </c>
      <c r="F164" s="14" t="s">
        <v>46</v>
      </c>
      <c r="G164" s="4" t="s">
        <v>49</v>
      </c>
      <c r="H164" s="4">
        <v>7</v>
      </c>
      <c r="I164" s="4">
        <v>10</v>
      </c>
      <c r="J164" s="4">
        <v>1</v>
      </c>
      <c r="K164" s="4">
        <v>353</v>
      </c>
      <c r="L164" s="4">
        <v>148</v>
      </c>
      <c r="M164" s="7">
        <v>82229950</v>
      </c>
      <c r="N164" s="7">
        <v>13820159.663865546</v>
      </c>
      <c r="O164" s="7">
        <v>13129151.680672267</v>
      </c>
      <c r="P164" s="7">
        <v>1246</v>
      </c>
      <c r="Q164" s="7">
        <v>4446301.1600000011</v>
      </c>
      <c r="R164" s="7">
        <v>65995.144462279291</v>
      </c>
      <c r="S164" s="5"/>
    </row>
    <row r="165" spans="1:19">
      <c r="A165" s="6">
        <v>44197</v>
      </c>
      <c r="B165" s="9" t="s">
        <v>186</v>
      </c>
      <c r="C165" s="13" t="str">
        <f>INDEX(Parámetros!$A$3:$C$97,MATCH(F165,Parámetros!$B$3:$B$97,0),MATCH("Código",Parámetros!$A$3:$C$3,0))</f>
        <v>RIN</v>
      </c>
      <c r="D165" s="23" t="str">
        <f>INDEX(Parámetros!$H$45:$N$391,MATCH(G165,Parámetros!$N$45:$N$391,0),MATCH("Código Comuna 2018",Parámetros!$H$45:$N$45,0))</f>
        <v>05303</v>
      </c>
      <c r="E165" s="23" t="str">
        <f>INDEX(Parámetros!$H$45:$N$391,MATCH(G165,Parámetros!$N$45:$N$391,0),MATCH("Código Región",Parámetros!$H$45:$N$45,0))</f>
        <v>05</v>
      </c>
      <c r="F165" s="14" t="s">
        <v>169</v>
      </c>
      <c r="G165" s="4" t="s">
        <v>53</v>
      </c>
      <c r="H165" s="4">
        <v>16</v>
      </c>
      <c r="I165" s="4">
        <v>43</v>
      </c>
      <c r="J165" s="4">
        <v>1</v>
      </c>
      <c r="K165" s="4">
        <v>998</v>
      </c>
      <c r="L165" s="4">
        <v>100</v>
      </c>
      <c r="M165" s="7">
        <v>1711832474</v>
      </c>
      <c r="N165" s="7">
        <v>287702936.8067227</v>
      </c>
      <c r="O165" s="7">
        <v>273317789.96638656</v>
      </c>
      <c r="P165" s="7">
        <v>10499</v>
      </c>
      <c r="Q165" s="7">
        <v>37465261.540000007</v>
      </c>
      <c r="R165" s="7">
        <v>163047.19249452327</v>
      </c>
      <c r="S165" s="5"/>
    </row>
    <row r="166" spans="1:19">
      <c r="A166" s="6">
        <v>44197</v>
      </c>
      <c r="B166" s="9" t="s">
        <v>186</v>
      </c>
      <c r="C166" s="13" t="str">
        <f>INDEX(Parámetros!$A$3:$C$97,MATCH(F166,Parámetros!$B$3:$B$97,0),MATCH("Código",Parámetros!$A$3:$C$3,0))</f>
        <v>SFI</v>
      </c>
      <c r="D166" s="23" t="str">
        <f>INDEX(Parámetros!$H$45:$N$391,MATCH(G166,Parámetros!$N$45:$N$391,0),MATCH("Código Comuna 2018",Parámetros!$H$45:$N$45,0))</f>
        <v>06110</v>
      </c>
      <c r="E166" s="23" t="str">
        <f>INDEX(Parámetros!$H$45:$N$391,MATCH(G166,Parámetros!$N$45:$N$391,0),MATCH("Código Región",Parámetros!$H$45:$N$45,0))</f>
        <v>06</v>
      </c>
      <c r="F166" s="14" t="s">
        <v>56</v>
      </c>
      <c r="G166" s="4" t="s">
        <v>60</v>
      </c>
      <c r="H166" s="4">
        <v>26</v>
      </c>
      <c r="I166" s="4">
        <v>55</v>
      </c>
      <c r="J166" s="4">
        <v>1</v>
      </c>
      <c r="K166" s="4">
        <v>2326</v>
      </c>
      <c r="L166" s="4">
        <v>250</v>
      </c>
      <c r="M166" s="7">
        <v>4673200572</v>
      </c>
      <c r="N166" s="7">
        <v>764205740.59764707</v>
      </c>
      <c r="O166" s="7">
        <v>746141267.79831922</v>
      </c>
      <c r="P166" s="7">
        <v>25645</v>
      </c>
      <c r="Q166" s="7">
        <v>91513156.700000003</v>
      </c>
      <c r="R166" s="7">
        <v>182226.57718853577</v>
      </c>
      <c r="S166" s="5"/>
    </row>
    <row r="167" spans="1:19">
      <c r="A167" s="6">
        <v>44197</v>
      </c>
      <c r="B167" s="9" t="s">
        <v>186</v>
      </c>
      <c r="C167" s="13" t="str">
        <f>INDEX(Parámetros!$A$3:$C$97,MATCH(F167,Parámetros!$B$3:$B$97,0),MATCH("Código",Parámetros!$A$3:$C$3,0))</f>
        <v>COL</v>
      </c>
      <c r="D167" s="23" t="str">
        <f>INDEX(Parámetros!$H$45:$N$391,MATCH(G167,Parámetros!$N$45:$N$391,0),MATCH("Código Comuna 2018",Parámetros!$H$45:$N$45,0))</f>
        <v>06310</v>
      </c>
      <c r="E167" s="23" t="str">
        <f>INDEX(Parámetros!$H$45:$N$391,MATCH(G167,Parámetros!$N$45:$N$391,0),MATCH("Código Región",Parámetros!$H$45:$N$45,0))</f>
        <v>06</v>
      </c>
      <c r="F167" s="14" t="s">
        <v>63</v>
      </c>
      <c r="G167" s="4" t="s">
        <v>66</v>
      </c>
      <c r="H167" s="4">
        <v>5</v>
      </c>
      <c r="I167" s="4">
        <v>13</v>
      </c>
      <c r="J167" s="4">
        <v>1</v>
      </c>
      <c r="K167" s="4">
        <v>266</v>
      </c>
      <c r="L167" s="4">
        <v>30</v>
      </c>
      <c r="M167" s="7">
        <v>80959996</v>
      </c>
      <c r="N167" s="7">
        <v>13606722.016806722</v>
      </c>
      <c r="O167" s="7">
        <v>12926385.915966386</v>
      </c>
      <c r="P167" s="7">
        <v>816</v>
      </c>
      <c r="Q167" s="7">
        <v>2911863.3600000003</v>
      </c>
      <c r="R167" s="7">
        <v>99215.681372549021</v>
      </c>
      <c r="S167" s="5"/>
    </row>
    <row r="168" spans="1:19">
      <c r="A168" s="6">
        <v>44197</v>
      </c>
      <c r="B168" s="9" t="s">
        <v>186</v>
      </c>
      <c r="C168" s="13" t="str">
        <f>INDEX(Parámetros!$A$3:$C$97,MATCH(F168,Parámetros!$B$3:$B$97,0),MATCH("Código",Parámetros!$A$3:$C$3,0))</f>
        <v>TAL</v>
      </c>
      <c r="D168" s="23" t="str">
        <f>INDEX(Parámetros!$H$45:$N$391,MATCH(G168,Parámetros!$N$45:$N$391,0),MATCH("Código Comuna 2018",Parámetros!$H$45:$N$45,0))</f>
        <v>07101</v>
      </c>
      <c r="E168" s="23" t="str">
        <f>INDEX(Parámetros!$H$45:$N$391,MATCH(G168,Parámetros!$N$45:$N$391,0),MATCH("Código Región",Parámetros!$H$45:$N$45,0))</f>
        <v>07</v>
      </c>
      <c r="F168" s="14" t="s">
        <v>69</v>
      </c>
      <c r="G168" s="4" t="s">
        <v>73</v>
      </c>
      <c r="H168" s="4">
        <v>4</v>
      </c>
      <c r="I168" s="4">
        <v>10</v>
      </c>
      <c r="J168" s="4">
        <v>1</v>
      </c>
      <c r="K168" s="4">
        <v>419</v>
      </c>
      <c r="L168" s="4">
        <v>68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/>
      <c r="S168" s="5"/>
    </row>
    <row r="169" spans="1:19">
      <c r="A169" s="6">
        <v>44197</v>
      </c>
      <c r="B169" s="9" t="s">
        <v>186</v>
      </c>
      <c r="C169" s="13" t="str">
        <f>INDEX(Parámetros!$A$3:$C$97,MATCH(F169,Parámetros!$B$3:$B$97,0),MATCH("Código",Parámetros!$A$3:$C$3,0))</f>
        <v>MCH</v>
      </c>
      <c r="D169" s="23" t="str">
        <f>INDEX(Parámetros!$H$45:$N$391,MATCH(G169,Parámetros!$N$45:$N$391,0),MATCH("Código Comuna 2018",Parámetros!$H$45:$N$45,0))</f>
        <v>16101</v>
      </c>
      <c r="E169" s="23" t="str">
        <f>INDEX(Parámetros!$H$45:$N$391,MATCH(G169,Parámetros!$N$45:$N$391,0),MATCH("Código Región",Parámetros!$H$45:$N$45,0))</f>
        <v>16</v>
      </c>
      <c r="F169" s="14" t="s">
        <v>170</v>
      </c>
      <c r="G169" s="4" t="s">
        <v>179</v>
      </c>
      <c r="H169" s="4">
        <v>6</v>
      </c>
      <c r="I169" s="4">
        <v>13</v>
      </c>
      <c r="J169" s="4">
        <v>1</v>
      </c>
      <c r="K169" s="4">
        <v>458</v>
      </c>
      <c r="L169" s="4">
        <v>96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/>
      <c r="S169" s="5"/>
    </row>
    <row r="170" spans="1:19">
      <c r="A170" s="6">
        <v>44197</v>
      </c>
      <c r="B170" s="9" t="s">
        <v>186</v>
      </c>
      <c r="C170" s="13" t="str">
        <f>INDEX(Parámetros!$A$3:$C$97,MATCH(F170,Parámetros!$B$3:$B$97,0),MATCH("Código",Parámetros!$A$3:$C$3,0))</f>
        <v>MST</v>
      </c>
      <c r="D170" s="23" t="str">
        <f>INDEX(Parámetros!$H$45:$N$391,MATCH(G170,Parámetros!$N$45:$N$391,0),MATCH("Código Comuna 2018",Parámetros!$H$45:$N$45,0))</f>
        <v>08110</v>
      </c>
      <c r="E170" s="23" t="str">
        <f>INDEX(Parámetros!$H$45:$N$391,MATCH(G170,Parámetros!$N$45:$N$391,0),MATCH("Código Región",Parámetros!$H$45:$N$45,0))</f>
        <v>08</v>
      </c>
      <c r="F170" s="14" t="s">
        <v>171</v>
      </c>
      <c r="G170" s="4" t="s">
        <v>79</v>
      </c>
      <c r="H170" s="4">
        <v>12</v>
      </c>
      <c r="I170" s="4">
        <v>36</v>
      </c>
      <c r="J170" s="4">
        <v>2</v>
      </c>
      <c r="K170" s="4">
        <v>1373</v>
      </c>
      <c r="L170" s="4">
        <v>168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/>
      <c r="S170" s="5"/>
    </row>
    <row r="171" spans="1:19">
      <c r="A171" s="6">
        <v>44197</v>
      </c>
      <c r="B171" s="9" t="s">
        <v>186</v>
      </c>
      <c r="C171" s="13" t="str">
        <f>INDEX(Parámetros!$A$3:$C$97,MATCH(F171,Parámetros!$B$3:$B$97,0),MATCH("Código",Parámetros!$A$3:$C$3,0))</f>
        <v>ANG</v>
      </c>
      <c r="D171" s="23" t="str">
        <f>INDEX(Parámetros!$H$45:$N$391,MATCH(G171,Parámetros!$N$45:$N$391,0),MATCH("Código Comuna 2018",Parámetros!$H$45:$N$45,0))</f>
        <v>08301</v>
      </c>
      <c r="E171" s="23" t="str">
        <f>INDEX(Parámetros!$H$45:$N$391,MATCH(G171,Parámetros!$N$45:$N$391,0),MATCH("Código Región",Parámetros!$H$45:$N$45,0))</f>
        <v>08</v>
      </c>
      <c r="F171" s="14" t="s">
        <v>204</v>
      </c>
      <c r="G171" s="4" t="s">
        <v>180</v>
      </c>
      <c r="H171" s="4">
        <v>5</v>
      </c>
      <c r="I171" s="4">
        <v>10</v>
      </c>
      <c r="J171" s="4">
        <v>1</v>
      </c>
      <c r="K171" s="4">
        <v>220</v>
      </c>
      <c r="L171" s="4">
        <v>20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/>
      <c r="S171" s="5"/>
    </row>
    <row r="172" spans="1:19">
      <c r="A172" s="6">
        <v>44197</v>
      </c>
      <c r="B172" s="9" t="s">
        <v>186</v>
      </c>
      <c r="C172" s="13" t="str">
        <f>INDEX(Parámetros!$A$3:$C$97,MATCH(F172,Parámetros!$B$3:$B$97,0),MATCH("Código",Parámetros!$A$3:$C$3,0))</f>
        <v>CJT</v>
      </c>
      <c r="D172" s="23" t="str">
        <f>INDEX(Parámetros!$H$45:$N$391,MATCH(G172,Parámetros!$N$45:$N$391,0),MATCH("Código Comuna 2018",Parámetros!$H$45:$N$45,0))</f>
        <v>09101</v>
      </c>
      <c r="E172" s="23" t="str">
        <f>INDEX(Parámetros!$H$45:$N$391,MATCH(G172,Parámetros!$N$45:$N$391,0),MATCH("Código Región",Parámetros!$H$45:$N$45,0))</f>
        <v>09</v>
      </c>
      <c r="F172" s="14" t="s">
        <v>88</v>
      </c>
      <c r="G172" s="4" t="s">
        <v>91</v>
      </c>
      <c r="H172" s="4">
        <v>7</v>
      </c>
      <c r="I172" s="4">
        <v>26</v>
      </c>
      <c r="J172" s="4">
        <v>3</v>
      </c>
      <c r="K172" s="4">
        <v>639</v>
      </c>
      <c r="L172" s="4">
        <v>176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/>
      <c r="S172" s="5"/>
    </row>
    <row r="173" spans="1:19">
      <c r="A173" s="6">
        <v>44197</v>
      </c>
      <c r="B173" s="9" t="s">
        <v>186</v>
      </c>
      <c r="C173" s="13" t="str">
        <f>INDEX(Parámetros!$A$3:$C$97,MATCH(F173,Parámetros!$B$3:$B$97,0),MATCH("Código",Parámetros!$A$3:$C$3,0))</f>
        <v>CJV</v>
      </c>
      <c r="D173" s="23" t="str">
        <f>INDEX(Parámetros!$H$45:$N$391,MATCH(G173,Parámetros!$N$45:$N$391,0),MATCH("Código Comuna 2018",Parámetros!$H$45:$N$45,0))</f>
        <v>14101</v>
      </c>
      <c r="E173" s="23" t="str">
        <f>INDEX(Parámetros!$H$45:$N$391,MATCH(G173,Parámetros!$N$45:$N$391,0),MATCH("Código Región",Parámetros!$H$45:$N$45,0))</f>
        <v>14</v>
      </c>
      <c r="F173" s="14" t="s">
        <v>102</v>
      </c>
      <c r="G173" s="4" t="s">
        <v>105</v>
      </c>
      <c r="H173" s="4">
        <v>5</v>
      </c>
      <c r="I173" s="4">
        <v>15</v>
      </c>
      <c r="J173" s="4">
        <v>2</v>
      </c>
      <c r="K173" s="4">
        <v>470</v>
      </c>
      <c r="L173" s="4">
        <v>100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/>
      <c r="S173" s="5"/>
    </row>
    <row r="174" spans="1:19">
      <c r="A174" s="6">
        <v>44197</v>
      </c>
      <c r="B174" s="9" t="s">
        <v>186</v>
      </c>
      <c r="C174" s="13" t="str">
        <f>INDEX(Parámetros!$A$3:$C$97,MATCH(F174,Parámetros!$B$3:$B$97,0),MATCH("Código",Parámetros!$A$3:$C$3,0))</f>
        <v>LGO</v>
      </c>
      <c r="D174" s="23" t="str">
        <f>INDEX(Parámetros!$H$45:$N$391,MATCH(G174,Parámetros!$N$45:$N$391,0),MATCH("Código Comuna 2018",Parámetros!$H$45:$N$45,0))</f>
        <v>10301</v>
      </c>
      <c r="E174" s="23" t="str">
        <f>INDEX(Parámetros!$H$45:$N$391,MATCH(G174,Parámetros!$N$45:$N$391,0),MATCH("Código Región",Parámetros!$H$45:$N$45,0))</f>
        <v>10</v>
      </c>
      <c r="F174" s="14" t="s">
        <v>95</v>
      </c>
      <c r="G174" s="4" t="s">
        <v>98</v>
      </c>
      <c r="H174" s="4">
        <v>7</v>
      </c>
      <c r="I174" s="4">
        <v>13</v>
      </c>
      <c r="J174" s="4">
        <v>1</v>
      </c>
      <c r="K174" s="4">
        <v>399</v>
      </c>
      <c r="L174" s="4">
        <v>60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/>
      <c r="S174" s="5"/>
    </row>
    <row r="175" spans="1:19">
      <c r="A175" s="6">
        <v>44197</v>
      </c>
      <c r="B175" s="9" t="s">
        <v>186</v>
      </c>
      <c r="C175" s="13" t="str">
        <f>INDEX(Parámetros!$A$3:$C$97,MATCH(F175,Parámetros!$B$3:$B$97,0),MATCH("Código",Parámetros!$A$3:$C$3,0))</f>
        <v>RAN</v>
      </c>
      <c r="D175" s="23" t="str">
        <f>INDEX(Parámetros!$H$45:$N$391,MATCH(G175,Parámetros!$N$45:$N$391,0),MATCH("Código Comuna 2018",Parámetros!$H$45:$N$45,0))</f>
        <v>10201</v>
      </c>
      <c r="E175" s="23" t="str">
        <f>INDEX(Parámetros!$H$45:$N$391,MATCH(G175,Parámetros!$N$45:$N$391,0),MATCH("Código Región",Parámetros!$H$45:$N$45,0))</f>
        <v>10</v>
      </c>
      <c r="F175" s="14" t="s">
        <v>108</v>
      </c>
      <c r="G175" s="4" t="s">
        <v>110</v>
      </c>
      <c r="H175" s="4">
        <v>5</v>
      </c>
      <c r="I175" s="4">
        <v>11</v>
      </c>
      <c r="J175" s="4">
        <v>1</v>
      </c>
      <c r="K175" s="4">
        <v>246</v>
      </c>
      <c r="L175" s="4">
        <v>36</v>
      </c>
      <c r="M175" s="7">
        <v>12236327</v>
      </c>
      <c r="N175" s="7">
        <v>2056525.5462184877</v>
      </c>
      <c r="O175" s="7">
        <v>1953699.2689075628</v>
      </c>
      <c r="P175" s="7">
        <v>163</v>
      </c>
      <c r="Q175" s="7">
        <v>581658.9800000001</v>
      </c>
      <c r="R175" s="7">
        <v>75069.490797546008</v>
      </c>
      <c r="S175" s="5"/>
    </row>
    <row r="176" spans="1:19">
      <c r="A176" s="6">
        <v>44197</v>
      </c>
      <c r="B176" s="9" t="s">
        <v>186</v>
      </c>
      <c r="C176" s="13" t="str">
        <f>INDEX(Parámetros!$A$3:$C$97,MATCH(F176,Parámetros!$B$3:$B$97,0),MATCH("Código",Parámetros!$A$3:$C$3,0))</f>
        <v>CJC</v>
      </c>
      <c r="D176" s="23" t="str">
        <f>INDEX(Parámetros!$H$45:$N$391,MATCH(G176,Parámetros!$N$45:$N$391,0),MATCH("Código Comuna 2018",Parámetros!$H$45:$N$45,0))</f>
        <v>11101</v>
      </c>
      <c r="E176" s="23" t="str">
        <f>INDEX(Parámetros!$H$45:$N$391,MATCH(G176,Parámetros!$N$45:$N$391,0),MATCH("Código Región",Parámetros!$H$45:$N$45,0))</f>
        <v>11</v>
      </c>
      <c r="F176" s="14" t="s">
        <v>112</v>
      </c>
      <c r="G176" s="4" t="s">
        <v>115</v>
      </c>
      <c r="H176" s="4">
        <v>4</v>
      </c>
      <c r="I176" s="4">
        <v>6</v>
      </c>
      <c r="J176" s="4">
        <v>1</v>
      </c>
      <c r="K176" s="4">
        <v>226</v>
      </c>
      <c r="L176" s="4">
        <v>38</v>
      </c>
      <c r="M176" s="7">
        <v>205513140</v>
      </c>
      <c r="N176" s="7">
        <v>34540023.529411763</v>
      </c>
      <c r="O176" s="7">
        <v>32813022.352941174</v>
      </c>
      <c r="P176" s="7">
        <v>2898</v>
      </c>
      <c r="Q176" s="7">
        <v>10341397.08</v>
      </c>
      <c r="R176" s="7">
        <v>70915.507246376816</v>
      </c>
      <c r="S176" s="5"/>
    </row>
    <row r="177" spans="1:19">
      <c r="A177" s="6">
        <v>44197</v>
      </c>
      <c r="B177" s="9" t="s">
        <v>186</v>
      </c>
      <c r="C177" s="13" t="str">
        <f>INDEX(Parámetros!$A$3:$C$97,MATCH(F177,Parámetros!$B$3:$B$97,0),MATCH("Código",Parámetros!$A$3:$C$3,0))</f>
        <v>PAR</v>
      </c>
      <c r="D177" s="23" t="str">
        <f>INDEX(Parámetros!$H$45:$N$391,MATCH(G177,Parámetros!$N$45:$N$391,0),MATCH("Código Comuna 2018",Parámetros!$H$45:$N$45,0))</f>
        <v>12101</v>
      </c>
      <c r="E177" s="23" t="str">
        <f>INDEX(Parámetros!$H$45:$N$391,MATCH(G177,Parámetros!$N$45:$N$391,0),MATCH("Código Región",Parámetros!$H$45:$N$45,0))</f>
        <v>12</v>
      </c>
      <c r="F177" s="14" t="s">
        <v>118</v>
      </c>
      <c r="G177" s="4" t="s">
        <v>181</v>
      </c>
      <c r="H177" s="4">
        <v>6</v>
      </c>
      <c r="I177" s="4">
        <v>12</v>
      </c>
      <c r="J177" s="4">
        <v>2</v>
      </c>
      <c r="K177" s="4">
        <v>514</v>
      </c>
      <c r="L177" s="4">
        <v>100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/>
      <c r="S177" s="5"/>
    </row>
    <row r="178" spans="1:19">
      <c r="A178" s="6">
        <v>44197</v>
      </c>
      <c r="B178" s="10" t="s">
        <v>185</v>
      </c>
      <c r="C178" s="13" t="str">
        <f>INDEX(Parámetros!$A$3:$C$97,MATCH(F178,Parámetros!$B$3:$B$97,0),MATCH("Código",Parámetros!$A$3:$C$3,0))</f>
        <v>ARI</v>
      </c>
      <c r="D178" s="23" t="str">
        <f>INDEX(Parámetros!$H$45:$N$391,MATCH(G178,Parámetros!$N$45:$N$391,0),MATCH("Código Comuna 2018",Parámetros!$H$45:$N$45,0))</f>
        <v>15101</v>
      </c>
      <c r="E178" s="23" t="str">
        <f>INDEX(Parámetros!$H$45:$N$391,MATCH(G178,Parámetros!$N$45:$N$391,0),MATCH("Código Región",Parámetros!$H$45:$N$45,0))</f>
        <v>15</v>
      </c>
      <c r="F178" s="14" t="s">
        <v>206</v>
      </c>
      <c r="G178" s="4" t="s">
        <v>12</v>
      </c>
      <c r="H178" s="4">
        <v>2</v>
      </c>
      <c r="I178" s="4">
        <v>4</v>
      </c>
      <c r="J178" s="4">
        <v>0</v>
      </c>
      <c r="K178" s="4">
        <v>371</v>
      </c>
      <c r="L178" s="4">
        <v>0</v>
      </c>
      <c r="M178" s="7">
        <v>131276235</v>
      </c>
      <c r="N178" s="7"/>
      <c r="O178" s="7"/>
      <c r="P178" s="7"/>
      <c r="Q178" s="7"/>
      <c r="R178" s="7"/>
      <c r="S178" s="5"/>
    </row>
    <row r="179" spans="1:19">
      <c r="A179" s="6">
        <v>44197</v>
      </c>
      <c r="B179" s="10" t="s">
        <v>185</v>
      </c>
      <c r="C179" s="13" t="str">
        <f>INDEX(Parámetros!$A$3:$C$97,MATCH(F179,Parámetros!$B$3:$B$97,0),MATCH("Código",Parámetros!$A$3:$C$3,0))</f>
        <v>IQQ</v>
      </c>
      <c r="D179" s="23" t="str">
        <f>INDEX(Parámetros!$H$45:$N$391,MATCH(G179,Parámetros!$N$45:$N$391,0),MATCH("Código Comuna 2018",Parámetros!$H$45:$N$45,0))</f>
        <v>01101</v>
      </c>
      <c r="E179" s="23" t="str">
        <f>INDEX(Parámetros!$H$45:$N$391,MATCH(G179,Parámetros!$N$45:$N$391,0),MATCH("Código Región",Parámetros!$H$45:$N$45,0))</f>
        <v>01</v>
      </c>
      <c r="F179" s="14" t="s">
        <v>173</v>
      </c>
      <c r="G179" s="4" t="s">
        <v>182</v>
      </c>
      <c r="H179" s="4">
        <v>6</v>
      </c>
      <c r="I179" s="4">
        <v>17</v>
      </c>
      <c r="J179" s="4">
        <v>1</v>
      </c>
      <c r="K179" s="4">
        <v>644</v>
      </c>
      <c r="L179" s="4">
        <v>0</v>
      </c>
      <c r="M179" s="7">
        <v>81092125</v>
      </c>
      <c r="N179" s="7"/>
      <c r="O179" s="7"/>
      <c r="P179" s="7"/>
      <c r="Q179" s="7"/>
      <c r="R179" s="7"/>
      <c r="S179" s="5"/>
    </row>
    <row r="180" spans="1:19">
      <c r="A180" s="6">
        <v>44197</v>
      </c>
      <c r="B180" s="10" t="s">
        <v>185</v>
      </c>
      <c r="C180" s="13" t="str">
        <f>INDEX(Parámetros!$A$3:$C$97,MATCH(F180,Parámetros!$B$3:$B$97,0),MATCH("Código",Parámetros!$A$3:$C$3,0))</f>
        <v>COQ</v>
      </c>
      <c r="D180" s="23" t="str">
        <f>INDEX(Parámetros!$H$45:$N$391,MATCH(G180,Parámetros!$N$45:$N$391,0),MATCH("Código Comuna 2018",Parámetros!$H$45:$N$45,0))</f>
        <v>04102</v>
      </c>
      <c r="E180" s="23" t="str">
        <f>INDEX(Parámetros!$H$45:$N$391,MATCH(G180,Parámetros!$N$45:$N$391,0),MATCH("Código Región",Parámetros!$H$45:$N$45,0))</f>
        <v>04</v>
      </c>
      <c r="F180" s="14" t="s">
        <v>210</v>
      </c>
      <c r="G180" s="4" t="s">
        <v>36</v>
      </c>
      <c r="H180" s="4">
        <v>9</v>
      </c>
      <c r="I180" s="4">
        <v>22</v>
      </c>
      <c r="J180" s="4">
        <v>1</v>
      </c>
      <c r="K180" s="4">
        <v>919</v>
      </c>
      <c r="L180" s="4">
        <v>0</v>
      </c>
      <c r="M180" s="7">
        <v>1620145960</v>
      </c>
      <c r="N180" s="7"/>
      <c r="O180" s="7"/>
      <c r="P180" s="7"/>
      <c r="Q180" s="7"/>
      <c r="R180" s="7"/>
      <c r="S180" s="5"/>
    </row>
    <row r="181" spans="1:19">
      <c r="A181" s="6">
        <v>44197</v>
      </c>
      <c r="B181" s="10" t="s">
        <v>185</v>
      </c>
      <c r="C181" s="13" t="str">
        <f>INDEX(Parámetros!$A$3:$C$97,MATCH(F181,Parámetros!$B$3:$B$97,0),MATCH("Código",Parámetros!$A$3:$C$3,0))</f>
        <v>VDM</v>
      </c>
      <c r="D181" s="23" t="str">
        <f>INDEX(Parámetros!$H$45:$N$391,MATCH(G181,Parámetros!$N$45:$N$391,0),MATCH("Código Comuna 2018",Parámetros!$H$45:$N$45,0))</f>
        <v>05109</v>
      </c>
      <c r="E181" s="23" t="str">
        <f>INDEX(Parámetros!$H$45:$N$391,MATCH(G181,Parámetros!$N$45:$N$391,0),MATCH("Código Región",Parámetros!$H$45:$N$45,0))</f>
        <v>05</v>
      </c>
      <c r="F181" s="14" t="s">
        <v>201</v>
      </c>
      <c r="G181" s="4" t="s">
        <v>43</v>
      </c>
      <c r="H181" s="4">
        <v>17</v>
      </c>
      <c r="I181" s="4">
        <v>47</v>
      </c>
      <c r="J181" s="4">
        <v>2</v>
      </c>
      <c r="K181" s="4">
        <v>1500</v>
      </c>
      <c r="L181" s="4">
        <v>148</v>
      </c>
      <c r="M181" s="7">
        <v>0</v>
      </c>
      <c r="N181" s="7"/>
      <c r="O181" s="7"/>
      <c r="P181" s="7"/>
      <c r="Q181" s="7"/>
      <c r="R181" s="7"/>
      <c r="S181" s="5"/>
    </row>
    <row r="182" spans="1:19">
      <c r="A182" s="6">
        <v>44197</v>
      </c>
      <c r="B182" s="10" t="s">
        <v>185</v>
      </c>
      <c r="C182" s="13" t="str">
        <f>INDEX(Parámetros!$A$3:$C$97,MATCH(F182,Parámetros!$B$3:$B$97,0),MATCH("Código",Parámetros!$A$3:$C$3,0))</f>
        <v>PUC</v>
      </c>
      <c r="D182" s="23" t="str">
        <f>INDEX(Parámetros!$H$45:$N$391,MATCH(G182,Parámetros!$N$45:$N$391,0),MATCH("Código Comuna 2018",Parámetros!$H$45:$N$45,0))</f>
        <v>09115</v>
      </c>
      <c r="E182" s="23" t="str">
        <f>INDEX(Parámetros!$H$45:$N$391,MATCH(G182,Parámetros!$N$45:$N$391,0),MATCH("Código Región",Parámetros!$H$45:$N$45,0))</f>
        <v>09</v>
      </c>
      <c r="F182" s="14" t="s">
        <v>211</v>
      </c>
      <c r="G182" s="4" t="s">
        <v>183</v>
      </c>
      <c r="H182" s="4">
        <v>8</v>
      </c>
      <c r="I182" s="4">
        <v>33</v>
      </c>
      <c r="J182" s="4">
        <v>1</v>
      </c>
      <c r="K182" s="4">
        <v>464</v>
      </c>
      <c r="L182" s="4">
        <v>0</v>
      </c>
      <c r="M182" s="7">
        <v>684862087</v>
      </c>
      <c r="N182" s="7"/>
      <c r="O182" s="7"/>
      <c r="P182" s="7"/>
      <c r="Q182" s="7"/>
      <c r="R182" s="7"/>
      <c r="S182" s="5"/>
    </row>
    <row r="183" spans="1:19">
      <c r="A183" s="6">
        <v>44197</v>
      </c>
      <c r="B183" s="10" t="s">
        <v>185</v>
      </c>
      <c r="C183" s="13" t="str">
        <f>INDEX(Parámetros!$A$3:$C$97,MATCH(F183,Parámetros!$B$3:$B$97,0),MATCH("Código",Parámetros!$A$3:$C$3,0))</f>
        <v>PVA</v>
      </c>
      <c r="D183" s="23" t="str">
        <f>INDEX(Parámetros!$H$45:$N$391,MATCH(G183,Parámetros!$N$45:$N$391,0),MATCH("Código Comuna 2018",Parámetros!$H$45:$N$45,0))</f>
        <v>10109</v>
      </c>
      <c r="E183" s="23" t="str">
        <f>INDEX(Parámetros!$H$45:$N$391,MATCH(G183,Parámetros!$N$45:$N$391,0),MATCH("Código Región",Parámetros!$H$45:$N$45,0))</f>
        <v>10</v>
      </c>
      <c r="F183" s="14" t="s">
        <v>215</v>
      </c>
      <c r="G183" s="4" t="s">
        <v>184</v>
      </c>
      <c r="H183" s="4">
        <v>7</v>
      </c>
      <c r="I183" s="4">
        <v>34</v>
      </c>
      <c r="J183" s="4">
        <v>2</v>
      </c>
      <c r="K183" s="4">
        <v>458</v>
      </c>
      <c r="L183" s="4">
        <v>0</v>
      </c>
      <c r="M183" s="7">
        <v>0</v>
      </c>
      <c r="N183" s="7"/>
      <c r="O183" s="7"/>
      <c r="P183" s="7"/>
      <c r="Q183" s="7"/>
      <c r="R183" s="7"/>
      <c r="S183" s="5"/>
    </row>
    <row r="184" spans="1:19">
      <c r="A184" s="6">
        <v>44197</v>
      </c>
      <c r="B184" s="10" t="s">
        <v>185</v>
      </c>
      <c r="C184" s="13" t="str">
        <f>INDEX(Parámetros!$A$3:$C$97,MATCH(F184,Parámetros!$B$3:$B$97,0),MATCH("Código",Parámetros!$A$3:$C$3,0))</f>
        <v>NAT</v>
      </c>
      <c r="D184" s="23" t="str">
        <f>INDEX(Parámetros!$H$45:$N$391,MATCH(G184,Parámetros!$N$45:$N$391,0),MATCH("Código Comuna 2018",Parámetros!$H$45:$N$45,0))</f>
        <v>12401</v>
      </c>
      <c r="E184" s="23" t="str">
        <f>INDEX(Parámetros!$H$45:$N$391,MATCH(G184,Parámetros!$N$45:$N$391,0),MATCH("Código Región",Parámetros!$H$45:$N$45,0))</f>
        <v>12</v>
      </c>
      <c r="F184" s="14" t="s">
        <v>216</v>
      </c>
      <c r="G184" s="4" t="s">
        <v>579</v>
      </c>
      <c r="H184" s="4">
        <v>2</v>
      </c>
      <c r="I184" s="4">
        <v>5</v>
      </c>
      <c r="J184" s="4">
        <v>0</v>
      </c>
      <c r="K184" s="4">
        <v>125</v>
      </c>
      <c r="L184" s="4">
        <v>0</v>
      </c>
      <c r="M184" s="7">
        <v>0</v>
      </c>
      <c r="N184" s="7"/>
      <c r="O184" s="7"/>
      <c r="P184" s="7"/>
      <c r="Q184" s="7"/>
      <c r="R184" s="7"/>
      <c r="S184" s="5"/>
    </row>
    <row r="185" spans="1:19">
      <c r="A185" s="6">
        <v>44166</v>
      </c>
      <c r="B185" s="9" t="s">
        <v>186</v>
      </c>
      <c r="C185" s="13" t="str">
        <f>INDEX(Parámetros!$A$3:$C$97,MATCH(F185,Parámetros!$B$3:$B$97,0),MATCH("Código",Parámetros!$A$3:$C$3,0))</f>
        <v>CLA</v>
      </c>
      <c r="D185" s="23" t="str">
        <f>INDEX(Parámetros!$H$45:$N$391,MATCH(G185,Parámetros!$N$45:$N$391,0),MATCH("Código Comuna 2018",Parámetros!$H$45:$N$45,0))</f>
        <v>15101</v>
      </c>
      <c r="E185" s="23" t="str">
        <f>INDEX(Parámetros!$H$45:$N$391,MATCH(G185,Parámetros!$N$45:$N$391,0),MATCH("Código Región",Parámetros!$H$45:$N$45,0))</f>
        <v>15</v>
      </c>
      <c r="F185" s="14" t="s">
        <v>8</v>
      </c>
      <c r="G185" s="4" t="s">
        <v>12</v>
      </c>
      <c r="H185" s="4">
        <v>5</v>
      </c>
      <c r="I185" s="4">
        <v>9</v>
      </c>
      <c r="J185" s="4">
        <v>1</v>
      </c>
      <c r="K185" s="4">
        <v>352</v>
      </c>
      <c r="L185" s="4">
        <v>60</v>
      </c>
      <c r="M185" s="7">
        <v>624846215</v>
      </c>
      <c r="N185" s="7">
        <v>105016171</v>
      </c>
      <c r="O185" s="7">
        <v>99765362.058823526</v>
      </c>
      <c r="P185" s="7">
        <v>10301</v>
      </c>
      <c r="Q185" s="7">
        <v>36795481.030000001</v>
      </c>
      <c r="R185" s="7">
        <v>60658.791864867489</v>
      </c>
      <c r="S185" s="5"/>
    </row>
    <row r="186" spans="1:19">
      <c r="A186" s="6">
        <v>44166</v>
      </c>
      <c r="B186" s="9" t="s">
        <v>186</v>
      </c>
      <c r="C186" s="13" t="str">
        <f>INDEX(Parámetros!$A$3:$C$97,MATCH(F186,Parámetros!$B$3:$B$97,0),MATCH("Código",Parámetros!$A$3:$C$3,0))</f>
        <v>LGC</v>
      </c>
      <c r="D186" s="23" t="str">
        <f>INDEX(Parámetros!$H$45:$N$391,MATCH(G186,Parámetros!$N$45:$N$391,0),MATCH("Código Comuna 2018",Parámetros!$H$45:$N$45,0))</f>
        <v>02201</v>
      </c>
      <c r="E186" s="23" t="str">
        <f>INDEX(Parámetros!$H$45:$N$391,MATCH(G186,Parámetros!$N$45:$N$391,0),MATCH("Código Región",Parámetros!$H$45:$N$45,0))</f>
        <v>02</v>
      </c>
      <c r="F186" s="14" t="s">
        <v>20</v>
      </c>
      <c r="G186" s="4" t="s">
        <v>19</v>
      </c>
      <c r="H186" s="4">
        <v>7</v>
      </c>
      <c r="I186" s="4">
        <v>12</v>
      </c>
      <c r="J186" s="4">
        <v>2</v>
      </c>
      <c r="K186" s="4">
        <v>483</v>
      </c>
      <c r="L186" s="4">
        <v>100</v>
      </c>
      <c r="M186" s="7">
        <v>417328809</v>
      </c>
      <c r="N186" s="7">
        <v>66141356</v>
      </c>
      <c r="O186" s="7">
        <v>66632330.84873949</v>
      </c>
      <c r="P186" s="7">
        <v>6159</v>
      </c>
      <c r="Q186" s="7">
        <v>22000132.770000003</v>
      </c>
      <c r="R186" s="7"/>
      <c r="S186" s="5"/>
    </row>
    <row r="187" spans="1:19">
      <c r="A187" s="6">
        <v>44166</v>
      </c>
      <c r="B187" s="9" t="s">
        <v>186</v>
      </c>
      <c r="C187" s="13" t="str">
        <f>INDEX(Parámetros!$A$3:$C$97,MATCH(F187,Parámetros!$B$3:$B$97,0),MATCH("Código",Parámetros!$A$3:$C$3,0))</f>
        <v>ESC</v>
      </c>
      <c r="D187" s="23" t="str">
        <f>INDEX(Parámetros!$H$45:$N$391,MATCH(G187,Parámetros!$N$45:$N$391,0),MATCH("Código Comuna 2018",Parámetros!$H$45:$N$45,0))</f>
        <v>02101</v>
      </c>
      <c r="E187" s="23" t="str">
        <f>INDEX(Parámetros!$H$45:$N$391,MATCH(G187,Parámetros!$N$45:$N$391,0),MATCH("Código Región",Parámetros!$H$45:$N$45,0))</f>
        <v>02</v>
      </c>
      <c r="F187" s="14" t="s">
        <v>22</v>
      </c>
      <c r="G187" s="4" t="s">
        <v>17</v>
      </c>
      <c r="H187" s="4">
        <v>10</v>
      </c>
      <c r="I187" s="4">
        <v>30</v>
      </c>
      <c r="J187" s="4">
        <v>2</v>
      </c>
      <c r="K187" s="4">
        <v>749</v>
      </c>
      <c r="L187" s="4">
        <v>124</v>
      </c>
      <c r="M187" s="7">
        <v>903778794</v>
      </c>
      <c r="N187" s="7">
        <v>151895596</v>
      </c>
      <c r="O187" s="7">
        <v>144300815.84873948</v>
      </c>
      <c r="P187" s="7">
        <v>10399</v>
      </c>
      <c r="Q187" s="7">
        <v>37145539.970000006</v>
      </c>
      <c r="R187" s="7">
        <v>86910.163861909794</v>
      </c>
      <c r="S187" s="5"/>
    </row>
    <row r="188" spans="1:19">
      <c r="A188" s="6">
        <v>44166</v>
      </c>
      <c r="B188" s="9" t="s">
        <v>186</v>
      </c>
      <c r="C188" s="13" t="str">
        <f>INDEX(Parámetros!$A$3:$C$97,MATCH(F188,Parámetros!$B$3:$B$97,0),MATCH("Código",Parámetros!$A$3:$C$3,0))</f>
        <v>COP</v>
      </c>
      <c r="D188" s="23" t="str">
        <f>INDEX(Parámetros!$H$45:$N$391,MATCH(G188,Parámetros!$N$45:$N$391,0),MATCH("Código Comuna 2018",Parámetros!$H$45:$N$45,0))</f>
        <v>03101</v>
      </c>
      <c r="E188" s="23" t="str">
        <f>INDEX(Parámetros!$H$45:$N$391,MATCH(G188,Parámetros!$N$45:$N$391,0),MATCH("Código Región",Parámetros!$H$45:$N$45,0))</f>
        <v>03</v>
      </c>
      <c r="F188" s="14" t="s">
        <v>27</v>
      </c>
      <c r="G188" s="4" t="s">
        <v>31</v>
      </c>
      <c r="H188" s="4">
        <v>5</v>
      </c>
      <c r="I188" s="4">
        <v>13</v>
      </c>
      <c r="J188" s="4">
        <v>1</v>
      </c>
      <c r="K188" s="4">
        <v>397</v>
      </c>
      <c r="L188" s="4">
        <v>179</v>
      </c>
      <c r="M188" s="7">
        <v>871993320</v>
      </c>
      <c r="N188" s="7">
        <v>136001647</v>
      </c>
      <c r="O188" s="7">
        <v>139225824.20168066</v>
      </c>
      <c r="P188" s="7">
        <v>13208</v>
      </c>
      <c r="Q188" s="7">
        <v>47179372.240000002</v>
      </c>
      <c r="R188" s="7">
        <v>66020.087825560273</v>
      </c>
      <c r="S188" s="5"/>
    </row>
    <row r="189" spans="1:19">
      <c r="A189" s="6">
        <v>44166</v>
      </c>
      <c r="B189" s="9" t="s">
        <v>186</v>
      </c>
      <c r="C189" s="13" t="str">
        <f>INDEX(Parámetros!$A$3:$C$97,MATCH(F189,Parámetros!$B$3:$B$97,0),MATCH("Código",Parámetros!$A$3:$C$3,0))</f>
        <v>OCR</v>
      </c>
      <c r="D189" s="23" t="str">
        <f>INDEX(Parámetros!$H$45:$N$391,MATCH(G189,Parámetros!$N$45:$N$391,0),MATCH("Código Comuna 2018",Parámetros!$H$45:$N$45,0))</f>
        <v>04301</v>
      </c>
      <c r="E189" s="23" t="str">
        <f>INDEX(Parámetros!$H$45:$N$391,MATCH(G189,Parámetros!$N$45:$N$391,0),MATCH("Código Región",Parámetros!$H$45:$N$45,0))</f>
        <v>04</v>
      </c>
      <c r="F189" s="14" t="s">
        <v>34</v>
      </c>
      <c r="G189" s="4" t="s">
        <v>37</v>
      </c>
      <c r="H189" s="4">
        <v>5</v>
      </c>
      <c r="I189" s="4">
        <v>10</v>
      </c>
      <c r="J189" s="4">
        <v>1</v>
      </c>
      <c r="K189" s="4">
        <v>256</v>
      </c>
      <c r="L189" s="4">
        <v>60</v>
      </c>
      <c r="M189" s="7">
        <v>94042900</v>
      </c>
      <c r="N189" s="7">
        <v>15805529</v>
      </c>
      <c r="O189" s="7">
        <v>15015252.94117647</v>
      </c>
      <c r="P189" s="7">
        <v>1527</v>
      </c>
      <c r="Q189" s="7">
        <v>5454489.8100000005</v>
      </c>
      <c r="R189" s="7">
        <v>61586.705959397514</v>
      </c>
      <c r="S189" s="5"/>
    </row>
    <row r="190" spans="1:19">
      <c r="A190" s="6">
        <v>44166</v>
      </c>
      <c r="B190" s="9" t="s">
        <v>186</v>
      </c>
      <c r="C190" s="13" t="str">
        <f>INDEX(Parámetros!$A$3:$C$97,MATCH(F190,Parámetros!$B$3:$B$97,0),MATCH("Código",Parámetros!$A$3:$C$3,0))</f>
        <v>PAC</v>
      </c>
      <c r="D190" s="23" t="str">
        <f>INDEX(Parámetros!$H$45:$N$391,MATCH(G190,Parámetros!$N$45:$N$391,0),MATCH("Código Comuna 2018",Parámetros!$H$45:$N$45,0))</f>
        <v>05601</v>
      </c>
      <c r="E190" s="23" t="str">
        <f>INDEX(Parámetros!$H$45:$N$391,MATCH(G190,Parámetros!$N$45:$N$391,0),MATCH("Código Región",Parámetros!$H$45:$N$45,0))</f>
        <v>05</v>
      </c>
      <c r="F190" s="14" t="s">
        <v>46</v>
      </c>
      <c r="G190" s="4" t="s">
        <v>49</v>
      </c>
      <c r="H190" s="4">
        <v>7</v>
      </c>
      <c r="I190" s="4">
        <v>10</v>
      </c>
      <c r="J190" s="4">
        <v>1</v>
      </c>
      <c r="K190" s="4">
        <v>353</v>
      </c>
      <c r="L190" s="4">
        <v>148</v>
      </c>
      <c r="M190" s="7">
        <v>251851400</v>
      </c>
      <c r="N190" s="7">
        <v>42327966</v>
      </c>
      <c r="O190" s="7">
        <v>40211568.067226887</v>
      </c>
      <c r="P190" s="7">
        <v>4376</v>
      </c>
      <c r="Q190" s="7">
        <v>15631203.280000003</v>
      </c>
      <c r="R190" s="7">
        <v>57552.879341864718</v>
      </c>
      <c r="S190" s="5"/>
    </row>
    <row r="191" spans="1:19">
      <c r="A191" s="6">
        <v>44166</v>
      </c>
      <c r="B191" s="9" t="s">
        <v>186</v>
      </c>
      <c r="C191" s="13" t="str">
        <f>INDEX(Parámetros!$A$3:$C$97,MATCH(F191,Parámetros!$B$3:$B$97,0),MATCH("Código",Parámetros!$A$3:$C$3,0))</f>
        <v>RIN</v>
      </c>
      <c r="D191" s="23" t="str">
        <f>INDEX(Parámetros!$H$45:$N$391,MATCH(G191,Parámetros!$N$45:$N$391,0),MATCH("Código Comuna 2018",Parámetros!$H$45:$N$45,0))</f>
        <v>05303</v>
      </c>
      <c r="E191" s="23" t="str">
        <f>INDEX(Parámetros!$H$45:$N$391,MATCH(G191,Parámetros!$N$45:$N$391,0),MATCH("Código Región",Parámetros!$H$45:$N$45,0))</f>
        <v>05</v>
      </c>
      <c r="F191" s="14" t="s">
        <v>169</v>
      </c>
      <c r="G191" s="4" t="s">
        <v>53</v>
      </c>
      <c r="H191" s="4">
        <v>16</v>
      </c>
      <c r="I191" s="4">
        <v>43</v>
      </c>
      <c r="J191" s="4">
        <v>1</v>
      </c>
      <c r="K191" s="4">
        <v>998</v>
      </c>
      <c r="L191" s="4">
        <v>100</v>
      </c>
      <c r="M191" s="7">
        <v>1169023645</v>
      </c>
      <c r="N191" s="7">
        <v>196474562</v>
      </c>
      <c r="O191" s="7">
        <v>186650834.07563025</v>
      </c>
      <c r="P191" s="7">
        <v>7630</v>
      </c>
      <c r="Q191" s="7">
        <v>27254588.900000002</v>
      </c>
      <c r="R191" s="7">
        <v>153214.10812581913</v>
      </c>
      <c r="S191" s="5"/>
    </row>
    <row r="192" spans="1:19">
      <c r="A192" s="6">
        <v>44166</v>
      </c>
      <c r="B192" s="9" t="s">
        <v>186</v>
      </c>
      <c r="C192" s="13" t="str">
        <f>INDEX(Parámetros!$A$3:$C$97,MATCH(F192,Parámetros!$B$3:$B$97,0),MATCH("Código",Parámetros!$A$3:$C$3,0))</f>
        <v>SFI</v>
      </c>
      <c r="D192" s="23" t="str">
        <f>INDEX(Parámetros!$H$45:$N$391,MATCH(G192,Parámetros!$N$45:$N$391,0),MATCH("Código Comuna 2018",Parámetros!$H$45:$N$45,0))</f>
        <v>06110</v>
      </c>
      <c r="E192" s="23" t="str">
        <f>INDEX(Parámetros!$H$45:$N$391,MATCH(G192,Parámetros!$N$45:$N$391,0),MATCH("Código Región",Parámetros!$H$45:$N$45,0))</f>
        <v>06</v>
      </c>
      <c r="F192" s="14" t="s">
        <v>56</v>
      </c>
      <c r="G192" s="4" t="s">
        <v>60</v>
      </c>
      <c r="H192" s="4">
        <v>26</v>
      </c>
      <c r="I192" s="4">
        <v>55</v>
      </c>
      <c r="J192" s="4">
        <v>1</v>
      </c>
      <c r="K192" s="4">
        <v>2326</v>
      </c>
      <c r="L192" s="4">
        <v>250</v>
      </c>
      <c r="M192" s="7">
        <v>3639847837</v>
      </c>
      <c r="N192" s="7">
        <v>595222176</v>
      </c>
      <c r="O192" s="7">
        <v>581152175.65546215</v>
      </c>
      <c r="P192" s="7">
        <v>21838</v>
      </c>
      <c r="Q192" s="7">
        <v>78005991.140000001</v>
      </c>
      <c r="R192" s="7">
        <v>166674.96277131606</v>
      </c>
      <c r="S192" s="5"/>
    </row>
    <row r="193" spans="1:19">
      <c r="A193" s="6">
        <v>44166</v>
      </c>
      <c r="B193" s="9" t="s">
        <v>186</v>
      </c>
      <c r="C193" s="13" t="str">
        <f>INDEX(Parámetros!$A$3:$C$97,MATCH(F193,Parámetros!$B$3:$B$97,0),MATCH("Código",Parámetros!$A$3:$C$3,0))</f>
        <v>COL</v>
      </c>
      <c r="D193" s="23" t="str">
        <f>INDEX(Parámetros!$H$45:$N$391,MATCH(G193,Parámetros!$N$45:$N$391,0),MATCH("Código Comuna 2018",Parámetros!$H$45:$N$45,0))</f>
        <v>06310</v>
      </c>
      <c r="E193" s="23" t="str">
        <f>INDEX(Parámetros!$H$45:$N$391,MATCH(G193,Parámetros!$N$45:$N$391,0),MATCH("Código Región",Parámetros!$H$45:$N$45,0))</f>
        <v>06</v>
      </c>
      <c r="F193" s="14" t="s">
        <v>63</v>
      </c>
      <c r="G193" s="4" t="s">
        <v>66</v>
      </c>
      <c r="H193" s="4">
        <v>5</v>
      </c>
      <c r="I193" s="4">
        <v>13</v>
      </c>
      <c r="J193" s="4">
        <v>1</v>
      </c>
      <c r="K193" s="4">
        <v>266</v>
      </c>
      <c r="L193" s="4">
        <v>30</v>
      </c>
      <c r="M193" s="7">
        <v>115314539</v>
      </c>
      <c r="N193" s="7">
        <v>19380595</v>
      </c>
      <c r="O193" s="7">
        <v>18411565.050420165</v>
      </c>
      <c r="P193" s="7">
        <v>1440</v>
      </c>
      <c r="Q193" s="7">
        <v>5143723.2</v>
      </c>
      <c r="R193" s="7">
        <v>80079.540972222225</v>
      </c>
      <c r="S193" s="5"/>
    </row>
    <row r="194" spans="1:19">
      <c r="A194" s="6">
        <v>44166</v>
      </c>
      <c r="B194" s="9" t="s">
        <v>186</v>
      </c>
      <c r="C194" s="13" t="str">
        <f>INDEX(Parámetros!$A$3:$C$97,MATCH(F194,Parámetros!$B$3:$B$97,0),MATCH("Código",Parámetros!$A$3:$C$3,0))</f>
        <v>TAL</v>
      </c>
      <c r="D194" s="23" t="str">
        <f>INDEX(Parámetros!$H$45:$N$391,MATCH(G194,Parámetros!$N$45:$N$391,0),MATCH("Código Comuna 2018",Parámetros!$H$45:$N$45,0))</f>
        <v>07101</v>
      </c>
      <c r="E194" s="23" t="str">
        <f>INDEX(Parámetros!$H$45:$N$391,MATCH(G194,Parámetros!$N$45:$N$391,0),MATCH("Código Región",Parámetros!$H$45:$N$45,0))</f>
        <v>07</v>
      </c>
      <c r="F194" s="14" t="s">
        <v>69</v>
      </c>
      <c r="G194" s="4" t="s">
        <v>73</v>
      </c>
      <c r="H194" s="4">
        <v>4</v>
      </c>
      <c r="I194" s="4">
        <v>10</v>
      </c>
      <c r="J194" s="4">
        <v>1</v>
      </c>
      <c r="K194" s="4">
        <v>419</v>
      </c>
      <c r="L194" s="4">
        <v>68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/>
      <c r="S194" s="5"/>
    </row>
    <row r="195" spans="1:19">
      <c r="A195" s="6">
        <v>44166</v>
      </c>
      <c r="B195" s="9" t="s">
        <v>186</v>
      </c>
      <c r="C195" s="13" t="str">
        <f>INDEX(Parámetros!$A$3:$C$97,MATCH(F195,Parámetros!$B$3:$B$97,0),MATCH("Código",Parámetros!$A$3:$C$3,0))</f>
        <v>MCH</v>
      </c>
      <c r="D195" s="23" t="str">
        <f>INDEX(Parámetros!$H$45:$N$391,MATCH(G195,Parámetros!$N$45:$N$391,0),MATCH("Código Comuna 2018",Parámetros!$H$45:$N$45,0))</f>
        <v>16101</v>
      </c>
      <c r="E195" s="23" t="str">
        <f>INDEX(Parámetros!$H$45:$N$391,MATCH(G195,Parámetros!$N$45:$N$391,0),MATCH("Código Región",Parámetros!$H$45:$N$45,0))</f>
        <v>16</v>
      </c>
      <c r="F195" s="14" t="s">
        <v>170</v>
      </c>
      <c r="G195" s="4" t="s">
        <v>179</v>
      </c>
      <c r="H195" s="4">
        <v>6</v>
      </c>
      <c r="I195" s="4">
        <v>13</v>
      </c>
      <c r="J195" s="4">
        <v>1</v>
      </c>
      <c r="K195" s="4">
        <v>458</v>
      </c>
      <c r="L195" s="4">
        <v>96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/>
      <c r="S195" s="5"/>
    </row>
    <row r="196" spans="1:19">
      <c r="A196" s="6">
        <v>44166</v>
      </c>
      <c r="B196" s="9" t="s">
        <v>186</v>
      </c>
      <c r="C196" s="13" t="str">
        <f>INDEX(Parámetros!$A$3:$C$97,MATCH(F196,Parámetros!$B$3:$B$97,0),MATCH("Código",Parámetros!$A$3:$C$3,0))</f>
        <v>MST</v>
      </c>
      <c r="D196" s="23" t="str">
        <f>INDEX(Parámetros!$H$45:$N$391,MATCH(G196,Parámetros!$N$45:$N$391,0),MATCH("Código Comuna 2018",Parámetros!$H$45:$N$45,0))</f>
        <v>08110</v>
      </c>
      <c r="E196" s="23" t="str">
        <f>INDEX(Parámetros!$H$45:$N$391,MATCH(G196,Parámetros!$N$45:$N$391,0),MATCH("Código Región",Parámetros!$H$45:$N$45,0))</f>
        <v>08</v>
      </c>
      <c r="F196" s="14" t="s">
        <v>171</v>
      </c>
      <c r="G196" s="4" t="s">
        <v>79</v>
      </c>
      <c r="H196" s="4">
        <v>12</v>
      </c>
      <c r="I196" s="4">
        <v>36</v>
      </c>
      <c r="J196" s="4">
        <v>2</v>
      </c>
      <c r="K196" s="4">
        <v>1373</v>
      </c>
      <c r="L196" s="4">
        <v>168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/>
      <c r="S196" s="5"/>
    </row>
    <row r="197" spans="1:19">
      <c r="A197" s="6">
        <v>44166</v>
      </c>
      <c r="B197" s="9" t="s">
        <v>186</v>
      </c>
      <c r="C197" s="13" t="str">
        <f>INDEX(Parámetros!$A$3:$C$97,MATCH(F197,Parámetros!$B$3:$B$97,0),MATCH("Código",Parámetros!$A$3:$C$3,0))</f>
        <v>ANG</v>
      </c>
      <c r="D197" s="23" t="str">
        <f>INDEX(Parámetros!$H$45:$N$391,MATCH(G197,Parámetros!$N$45:$N$391,0),MATCH("Código Comuna 2018",Parámetros!$H$45:$N$45,0))</f>
        <v>08301</v>
      </c>
      <c r="E197" s="23" t="str">
        <f>INDEX(Parámetros!$H$45:$N$391,MATCH(G197,Parámetros!$N$45:$N$391,0),MATCH("Código Región",Parámetros!$H$45:$N$45,0))</f>
        <v>08</v>
      </c>
      <c r="F197" s="14" t="s">
        <v>204</v>
      </c>
      <c r="G197" s="4" t="s">
        <v>180</v>
      </c>
      <c r="H197" s="4">
        <v>5</v>
      </c>
      <c r="I197" s="4">
        <v>10</v>
      </c>
      <c r="J197" s="4">
        <v>1</v>
      </c>
      <c r="K197" s="4">
        <v>220</v>
      </c>
      <c r="L197" s="4">
        <v>20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/>
      <c r="S197" s="5"/>
    </row>
    <row r="198" spans="1:19">
      <c r="A198" s="6">
        <v>44166</v>
      </c>
      <c r="B198" s="9" t="s">
        <v>186</v>
      </c>
      <c r="C198" s="13" t="str">
        <f>INDEX(Parámetros!$A$3:$C$97,MATCH(F198,Parámetros!$B$3:$B$97,0),MATCH("Código",Parámetros!$A$3:$C$3,0))</f>
        <v>CJT</v>
      </c>
      <c r="D198" s="23" t="str">
        <f>INDEX(Parámetros!$H$45:$N$391,MATCH(G198,Parámetros!$N$45:$N$391,0),MATCH("Código Comuna 2018",Parámetros!$H$45:$N$45,0))</f>
        <v>09101</v>
      </c>
      <c r="E198" s="23" t="str">
        <f>INDEX(Parámetros!$H$45:$N$391,MATCH(G198,Parámetros!$N$45:$N$391,0),MATCH("Código Región",Parámetros!$H$45:$N$45,0))</f>
        <v>09</v>
      </c>
      <c r="F198" s="14" t="s">
        <v>88</v>
      </c>
      <c r="G198" s="4" t="s">
        <v>91</v>
      </c>
      <c r="H198" s="4">
        <v>7</v>
      </c>
      <c r="I198" s="4">
        <v>26</v>
      </c>
      <c r="J198" s="4">
        <v>3</v>
      </c>
      <c r="K198" s="4">
        <v>639</v>
      </c>
      <c r="L198" s="4">
        <v>176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/>
      <c r="S198" s="5"/>
    </row>
    <row r="199" spans="1:19">
      <c r="A199" s="6">
        <v>44166</v>
      </c>
      <c r="B199" s="9" t="s">
        <v>186</v>
      </c>
      <c r="C199" s="13" t="str">
        <f>INDEX(Parámetros!$A$3:$C$97,MATCH(F199,Parámetros!$B$3:$B$97,0),MATCH("Código",Parámetros!$A$3:$C$3,0))</f>
        <v>CJV</v>
      </c>
      <c r="D199" s="23" t="str">
        <f>INDEX(Parámetros!$H$45:$N$391,MATCH(G199,Parámetros!$N$45:$N$391,0),MATCH("Código Comuna 2018",Parámetros!$H$45:$N$45,0))</f>
        <v>14101</v>
      </c>
      <c r="E199" s="23" t="str">
        <f>INDEX(Parámetros!$H$45:$N$391,MATCH(G199,Parámetros!$N$45:$N$391,0),MATCH("Código Región",Parámetros!$H$45:$N$45,0))</f>
        <v>14</v>
      </c>
      <c r="F199" s="14" t="s">
        <v>102</v>
      </c>
      <c r="G199" s="4" t="s">
        <v>105</v>
      </c>
      <c r="H199" s="4">
        <v>5</v>
      </c>
      <c r="I199" s="4">
        <v>15</v>
      </c>
      <c r="J199" s="4">
        <v>2</v>
      </c>
      <c r="K199" s="4">
        <v>470</v>
      </c>
      <c r="L199" s="4">
        <v>100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/>
      <c r="S199" s="5"/>
    </row>
    <row r="200" spans="1:19">
      <c r="A200" s="6">
        <v>44166</v>
      </c>
      <c r="B200" s="9" t="s">
        <v>186</v>
      </c>
      <c r="C200" s="13" t="str">
        <f>INDEX(Parámetros!$A$3:$C$97,MATCH(F200,Parámetros!$B$3:$B$97,0),MATCH("Código",Parámetros!$A$3:$C$3,0))</f>
        <v>LGO</v>
      </c>
      <c r="D200" s="23" t="str">
        <f>INDEX(Parámetros!$H$45:$N$391,MATCH(G200,Parámetros!$N$45:$N$391,0),MATCH("Código Comuna 2018",Parámetros!$H$45:$N$45,0))</f>
        <v>10301</v>
      </c>
      <c r="E200" s="23" t="str">
        <f>INDEX(Parámetros!$H$45:$N$391,MATCH(G200,Parámetros!$N$45:$N$391,0),MATCH("Código Región",Parámetros!$H$45:$N$45,0))</f>
        <v>10</v>
      </c>
      <c r="F200" s="14" t="s">
        <v>95</v>
      </c>
      <c r="G200" s="4" t="s">
        <v>98</v>
      </c>
      <c r="H200" s="4">
        <v>7</v>
      </c>
      <c r="I200" s="4">
        <v>13</v>
      </c>
      <c r="J200" s="4">
        <v>1</v>
      </c>
      <c r="K200" s="4">
        <v>399</v>
      </c>
      <c r="L200" s="4">
        <v>60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/>
      <c r="S200" s="5"/>
    </row>
    <row r="201" spans="1:19">
      <c r="A201" s="6">
        <v>44166</v>
      </c>
      <c r="B201" s="9" t="s">
        <v>186</v>
      </c>
      <c r="C201" s="13" t="str">
        <f>INDEX(Parámetros!$A$3:$C$97,MATCH(F201,Parámetros!$B$3:$B$97,0),MATCH("Código",Parámetros!$A$3:$C$3,0))</f>
        <v>RAN</v>
      </c>
      <c r="D201" s="23" t="str">
        <f>INDEX(Parámetros!$H$45:$N$391,MATCH(G201,Parámetros!$N$45:$N$391,0),MATCH("Código Comuna 2018",Parámetros!$H$45:$N$45,0))</f>
        <v>10201</v>
      </c>
      <c r="E201" s="23" t="str">
        <f>INDEX(Parámetros!$H$45:$N$391,MATCH(G201,Parámetros!$N$45:$N$391,0),MATCH("Código Región",Parámetros!$H$45:$N$45,0))</f>
        <v>10</v>
      </c>
      <c r="F201" s="14" t="s">
        <v>108</v>
      </c>
      <c r="G201" s="4" t="s">
        <v>110</v>
      </c>
      <c r="H201" s="4">
        <v>5</v>
      </c>
      <c r="I201" s="4">
        <v>11</v>
      </c>
      <c r="J201" s="4">
        <v>1</v>
      </c>
      <c r="K201" s="4">
        <v>246</v>
      </c>
      <c r="L201" s="4">
        <v>36</v>
      </c>
      <c r="M201" s="7">
        <v>17989392</v>
      </c>
      <c r="N201" s="7">
        <v>3023427</v>
      </c>
      <c r="O201" s="7">
        <v>2872255.8655462181</v>
      </c>
      <c r="P201" s="7">
        <v>300</v>
      </c>
      <c r="Q201" s="7">
        <v>1071609.0000000002</v>
      </c>
      <c r="R201" s="7">
        <v>59964.639999999999</v>
      </c>
      <c r="S201" s="5"/>
    </row>
    <row r="202" spans="1:19">
      <c r="A202" s="6">
        <v>44166</v>
      </c>
      <c r="B202" s="9" t="s">
        <v>186</v>
      </c>
      <c r="C202" s="13" t="str">
        <f>INDEX(Parámetros!$A$3:$C$97,MATCH(F202,Parámetros!$B$3:$B$97,0),MATCH("Código",Parámetros!$A$3:$C$3,0))</f>
        <v>CJC</v>
      </c>
      <c r="D202" s="23" t="str">
        <f>INDEX(Parámetros!$H$45:$N$391,MATCH(G202,Parámetros!$N$45:$N$391,0),MATCH("Código Comuna 2018",Parámetros!$H$45:$N$45,0))</f>
        <v>11101</v>
      </c>
      <c r="E202" s="23" t="str">
        <f>INDEX(Parámetros!$H$45:$N$391,MATCH(G202,Parámetros!$N$45:$N$391,0),MATCH("Código Región",Parámetros!$H$45:$N$45,0))</f>
        <v>11</v>
      </c>
      <c r="F202" s="14" t="s">
        <v>112</v>
      </c>
      <c r="G202" s="4" t="s">
        <v>115</v>
      </c>
      <c r="H202" s="4">
        <v>4</v>
      </c>
      <c r="I202" s="4">
        <v>6</v>
      </c>
      <c r="J202" s="4">
        <v>1</v>
      </c>
      <c r="K202" s="4">
        <v>226</v>
      </c>
      <c r="L202" s="4">
        <v>38</v>
      </c>
      <c r="M202" s="7">
        <v>248474814</v>
      </c>
      <c r="N202" s="7">
        <v>41760473</v>
      </c>
      <c r="O202" s="7">
        <v>39672449.294117644</v>
      </c>
      <c r="P202" s="7">
        <v>3596</v>
      </c>
      <c r="Q202" s="7">
        <v>12845019.880000001</v>
      </c>
      <c r="R202" s="7">
        <v>69097.55672969966</v>
      </c>
      <c r="S202" s="5"/>
    </row>
    <row r="203" spans="1:19">
      <c r="A203" s="6">
        <v>44166</v>
      </c>
      <c r="B203" s="9" t="s">
        <v>186</v>
      </c>
      <c r="C203" s="13" t="str">
        <f>INDEX(Parámetros!$A$3:$C$97,MATCH(F203,Parámetros!$B$3:$B$97,0),MATCH("Código",Parámetros!$A$3:$C$3,0))</f>
        <v>PAR</v>
      </c>
      <c r="D203" s="23" t="str">
        <f>INDEX(Parámetros!$H$45:$N$391,MATCH(G203,Parámetros!$N$45:$N$391,0),MATCH("Código Comuna 2018",Parámetros!$H$45:$N$45,0))</f>
        <v>12101</v>
      </c>
      <c r="E203" s="23" t="str">
        <f>INDEX(Parámetros!$H$45:$N$391,MATCH(G203,Parámetros!$N$45:$N$391,0),MATCH("Código Región",Parámetros!$H$45:$N$45,0))</f>
        <v>12</v>
      </c>
      <c r="F203" s="14" t="s">
        <v>118</v>
      </c>
      <c r="G203" s="4" t="s">
        <v>181</v>
      </c>
      <c r="H203" s="4">
        <v>6</v>
      </c>
      <c r="I203" s="4">
        <v>12</v>
      </c>
      <c r="J203" s="4">
        <v>2</v>
      </c>
      <c r="K203" s="4">
        <v>514</v>
      </c>
      <c r="L203" s="4">
        <v>100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/>
      <c r="S203" s="5"/>
    </row>
    <row r="204" spans="1:19">
      <c r="A204" s="6">
        <v>44166</v>
      </c>
      <c r="B204" s="10" t="s">
        <v>185</v>
      </c>
      <c r="C204" s="13" t="str">
        <f>INDEX(Parámetros!$A$3:$C$97,MATCH(F204,Parámetros!$B$3:$B$97,0),MATCH("Código",Parámetros!$A$3:$C$3,0))</f>
        <v>ARI</v>
      </c>
      <c r="D204" s="23" t="str">
        <f>INDEX(Parámetros!$H$45:$N$391,MATCH(G204,Parámetros!$N$45:$N$391,0),MATCH("Código Comuna 2018",Parámetros!$H$45:$N$45,0))</f>
        <v>15101</v>
      </c>
      <c r="E204" s="23" t="str">
        <f>INDEX(Parámetros!$H$45:$N$391,MATCH(G204,Parámetros!$N$45:$N$391,0),MATCH("Código Región",Parámetros!$H$45:$N$45,0))</f>
        <v>15</v>
      </c>
      <c r="F204" s="14" t="s">
        <v>206</v>
      </c>
      <c r="G204" s="4" t="s">
        <v>12</v>
      </c>
      <c r="H204" s="4">
        <v>2</v>
      </c>
      <c r="I204" s="4">
        <v>4</v>
      </c>
      <c r="J204" s="4">
        <v>0</v>
      </c>
      <c r="K204" s="4">
        <v>371</v>
      </c>
      <c r="L204" s="4">
        <v>0</v>
      </c>
      <c r="M204" s="7">
        <v>172429880</v>
      </c>
      <c r="N204" s="7"/>
      <c r="O204" s="7"/>
      <c r="P204" s="7">
        <v>4501</v>
      </c>
      <c r="Q204" s="7"/>
      <c r="R204" s="7"/>
      <c r="S204" s="5"/>
    </row>
    <row r="205" spans="1:19">
      <c r="A205" s="6">
        <v>44166</v>
      </c>
      <c r="B205" s="10" t="s">
        <v>185</v>
      </c>
      <c r="C205" s="13" t="str">
        <f>INDEX(Parámetros!$A$3:$C$97,MATCH(F205,Parámetros!$B$3:$B$97,0),MATCH("Código",Parámetros!$A$3:$C$3,0))</f>
        <v>IQQ</v>
      </c>
      <c r="D205" s="23" t="str">
        <f>INDEX(Parámetros!$H$45:$N$391,MATCH(G205,Parámetros!$N$45:$N$391,0),MATCH("Código Comuna 2018",Parámetros!$H$45:$N$45,0))</f>
        <v>01101</v>
      </c>
      <c r="E205" s="23" t="str">
        <f>INDEX(Parámetros!$H$45:$N$391,MATCH(G205,Parámetros!$N$45:$N$391,0),MATCH("Código Región",Parámetros!$H$45:$N$45,0))</f>
        <v>01</v>
      </c>
      <c r="F205" s="14" t="s">
        <v>173</v>
      </c>
      <c r="G205" s="4" t="s">
        <v>182</v>
      </c>
      <c r="H205" s="4">
        <v>6</v>
      </c>
      <c r="I205" s="4">
        <v>17</v>
      </c>
      <c r="J205" s="4">
        <v>1</v>
      </c>
      <c r="K205" s="4">
        <v>644</v>
      </c>
      <c r="L205" s="4">
        <v>0</v>
      </c>
      <c r="M205" s="7">
        <v>232686275</v>
      </c>
      <c r="N205" s="7"/>
      <c r="O205" s="7"/>
      <c r="P205" s="7">
        <v>3908</v>
      </c>
      <c r="Q205" s="7"/>
      <c r="R205" s="7"/>
      <c r="S205" s="5"/>
    </row>
    <row r="206" spans="1:19">
      <c r="A206" s="6">
        <v>44166</v>
      </c>
      <c r="B206" s="10" t="s">
        <v>185</v>
      </c>
      <c r="C206" s="13" t="str">
        <f>INDEX(Parámetros!$A$3:$C$97,MATCH(F206,Parámetros!$B$3:$B$97,0),MATCH("Código",Parámetros!$A$3:$C$3,0))</f>
        <v>COQ</v>
      </c>
      <c r="D206" s="23" t="str">
        <f>INDEX(Parámetros!$H$45:$N$391,MATCH(G206,Parámetros!$N$45:$N$391,0),MATCH("Código Comuna 2018",Parámetros!$H$45:$N$45,0))</f>
        <v>04102</v>
      </c>
      <c r="E206" s="23" t="str">
        <f>INDEX(Parámetros!$H$45:$N$391,MATCH(G206,Parámetros!$N$45:$N$391,0),MATCH("Código Región",Parámetros!$H$45:$N$45,0))</f>
        <v>04</v>
      </c>
      <c r="F206" s="14" t="s">
        <v>210</v>
      </c>
      <c r="G206" s="4" t="s">
        <v>36</v>
      </c>
      <c r="H206" s="4">
        <v>9</v>
      </c>
      <c r="I206" s="4">
        <v>22</v>
      </c>
      <c r="J206" s="4">
        <v>1</v>
      </c>
      <c r="K206" s="4">
        <v>919</v>
      </c>
      <c r="L206" s="4">
        <v>0</v>
      </c>
      <c r="M206" s="7">
        <v>1338640591</v>
      </c>
      <c r="N206" s="7"/>
      <c r="O206" s="7"/>
      <c r="P206" s="7">
        <v>13813</v>
      </c>
      <c r="Q206" s="7"/>
      <c r="R206" s="7"/>
      <c r="S206" s="5"/>
    </row>
    <row r="207" spans="1:19">
      <c r="A207" s="6">
        <v>44166</v>
      </c>
      <c r="B207" s="10" t="s">
        <v>185</v>
      </c>
      <c r="C207" s="13" t="str">
        <f>INDEX(Parámetros!$A$3:$C$97,MATCH(F207,Parámetros!$B$3:$B$97,0),MATCH("Código",Parámetros!$A$3:$C$3,0))</f>
        <v>VDM</v>
      </c>
      <c r="D207" s="23" t="str">
        <f>INDEX(Parámetros!$H$45:$N$391,MATCH(G207,Parámetros!$N$45:$N$391,0),MATCH("Código Comuna 2018",Parámetros!$H$45:$N$45,0))</f>
        <v>05109</v>
      </c>
      <c r="E207" s="23" t="str">
        <f>INDEX(Parámetros!$H$45:$N$391,MATCH(G207,Parámetros!$N$45:$N$391,0),MATCH("Código Región",Parámetros!$H$45:$N$45,0))</f>
        <v>05</v>
      </c>
      <c r="F207" s="14" t="s">
        <v>201</v>
      </c>
      <c r="G207" s="4" t="s">
        <v>43</v>
      </c>
      <c r="H207" s="4">
        <v>17</v>
      </c>
      <c r="I207" s="4">
        <v>47</v>
      </c>
      <c r="J207" s="4">
        <v>2</v>
      </c>
      <c r="K207" s="4">
        <v>1500</v>
      </c>
      <c r="L207" s="4">
        <v>148</v>
      </c>
      <c r="M207" s="7">
        <v>1351706007</v>
      </c>
      <c r="N207" s="7"/>
      <c r="O207" s="7"/>
      <c r="P207" s="7">
        <v>16972</v>
      </c>
      <c r="Q207" s="7"/>
      <c r="R207" s="7"/>
      <c r="S207" s="5"/>
    </row>
    <row r="208" spans="1:19">
      <c r="A208" s="6">
        <v>44166</v>
      </c>
      <c r="B208" s="10" t="s">
        <v>185</v>
      </c>
      <c r="C208" s="13" t="str">
        <f>INDEX(Parámetros!$A$3:$C$97,MATCH(F208,Parámetros!$B$3:$B$97,0),MATCH("Código",Parámetros!$A$3:$C$3,0))</f>
        <v>PUC</v>
      </c>
      <c r="D208" s="23" t="str">
        <f>INDEX(Parámetros!$H$45:$N$391,MATCH(G208,Parámetros!$N$45:$N$391,0),MATCH("Código Comuna 2018",Parámetros!$H$45:$N$45,0))</f>
        <v>09115</v>
      </c>
      <c r="E208" s="23" t="str">
        <f>INDEX(Parámetros!$H$45:$N$391,MATCH(G208,Parámetros!$N$45:$N$391,0),MATCH("Código Región",Parámetros!$H$45:$N$45,0))</f>
        <v>09</v>
      </c>
      <c r="F208" s="14" t="s">
        <v>211</v>
      </c>
      <c r="G208" s="4" t="s">
        <v>183</v>
      </c>
      <c r="H208" s="4">
        <v>8</v>
      </c>
      <c r="I208" s="4">
        <v>33</v>
      </c>
      <c r="J208" s="4">
        <v>1</v>
      </c>
      <c r="K208" s="4">
        <v>464</v>
      </c>
      <c r="L208" s="4">
        <v>0</v>
      </c>
      <c r="M208" s="7">
        <v>530370100</v>
      </c>
      <c r="N208" s="7"/>
      <c r="O208" s="7"/>
      <c r="P208" s="7">
        <v>7654</v>
      </c>
      <c r="Q208" s="7"/>
      <c r="R208" s="7"/>
      <c r="S208" s="5"/>
    </row>
    <row r="209" spans="1:19">
      <c r="A209" s="6">
        <v>44166</v>
      </c>
      <c r="B209" s="10" t="s">
        <v>185</v>
      </c>
      <c r="C209" s="13" t="str">
        <f>INDEX(Parámetros!$A$3:$C$97,MATCH(F209,Parámetros!$B$3:$B$97,0),MATCH("Código",Parámetros!$A$3:$C$3,0))</f>
        <v>PVA</v>
      </c>
      <c r="D209" s="23" t="str">
        <f>INDEX(Parámetros!$H$45:$N$391,MATCH(G209,Parámetros!$N$45:$N$391,0),MATCH("Código Comuna 2018",Parámetros!$H$45:$N$45,0))</f>
        <v>10109</v>
      </c>
      <c r="E209" s="23" t="str">
        <f>INDEX(Parámetros!$H$45:$N$391,MATCH(G209,Parámetros!$N$45:$N$391,0),MATCH("Código Región",Parámetros!$H$45:$N$45,0))</f>
        <v>10</v>
      </c>
      <c r="F209" s="14" t="s">
        <v>215</v>
      </c>
      <c r="G209" s="4" t="s">
        <v>184</v>
      </c>
      <c r="H209" s="4">
        <v>7</v>
      </c>
      <c r="I209" s="4">
        <v>34</v>
      </c>
      <c r="J209" s="4">
        <v>2</v>
      </c>
      <c r="K209" s="4">
        <v>458</v>
      </c>
      <c r="L209" s="4">
        <v>0</v>
      </c>
      <c r="M209" s="7"/>
      <c r="N209" s="7"/>
      <c r="O209" s="7"/>
      <c r="P209" s="7">
        <v>0</v>
      </c>
      <c r="Q209" s="7"/>
      <c r="R209" s="7"/>
      <c r="S209" s="5"/>
    </row>
    <row r="210" spans="1:19">
      <c r="A210" s="6">
        <v>44166</v>
      </c>
      <c r="B210" s="10" t="s">
        <v>185</v>
      </c>
      <c r="C210" s="13" t="str">
        <f>INDEX(Parámetros!$A$3:$C$97,MATCH(F210,Parámetros!$B$3:$B$97,0),MATCH("Código",Parámetros!$A$3:$C$3,0))</f>
        <v>NAT</v>
      </c>
      <c r="D210" s="23" t="str">
        <f>INDEX(Parámetros!$H$45:$N$391,MATCH(G210,Parámetros!$N$45:$N$391,0),MATCH("Código Comuna 2018",Parámetros!$H$45:$N$45,0))</f>
        <v>12401</v>
      </c>
      <c r="E210" s="23" t="str">
        <f>INDEX(Parámetros!$H$45:$N$391,MATCH(G210,Parámetros!$N$45:$N$391,0),MATCH("Código Región",Parámetros!$H$45:$N$45,0))</f>
        <v>12</v>
      </c>
      <c r="F210" s="14" t="s">
        <v>216</v>
      </c>
      <c r="G210" s="4" t="s">
        <v>579</v>
      </c>
      <c r="H210" s="4">
        <v>2</v>
      </c>
      <c r="I210" s="4">
        <v>5</v>
      </c>
      <c r="J210" s="4">
        <v>0</v>
      </c>
      <c r="K210" s="4">
        <v>125</v>
      </c>
      <c r="L210" s="4">
        <v>0</v>
      </c>
      <c r="M210" s="7"/>
      <c r="N210" s="7"/>
      <c r="O210" s="7"/>
      <c r="P210" s="7">
        <v>0</v>
      </c>
      <c r="Q210" s="7"/>
      <c r="R210" s="7"/>
      <c r="S210" s="5"/>
    </row>
    <row r="211" spans="1:19">
      <c r="A211" s="6">
        <v>44136</v>
      </c>
      <c r="B211" s="9" t="s">
        <v>186</v>
      </c>
      <c r="C211" s="13" t="str">
        <f>INDEX(Parámetros!$A$3:$C$97,MATCH(F211,Parámetros!$B$3:$B$97,0),MATCH("Código",Parámetros!$A$3:$C$3,0))</f>
        <v>CLA</v>
      </c>
      <c r="D211" s="23" t="str">
        <f>INDEX(Parámetros!$H$45:$N$391,MATCH(G211,Parámetros!$N$45:$N$391,0),MATCH("Código Comuna 2018",Parámetros!$H$45:$N$45,0))</f>
        <v>15101</v>
      </c>
      <c r="E211" s="23" t="str">
        <f>INDEX(Parámetros!$H$45:$N$391,MATCH(G211,Parámetros!$N$45:$N$391,0),MATCH("Código Región",Parámetros!$H$45:$N$45,0))</f>
        <v>15</v>
      </c>
      <c r="F211" s="14" t="s">
        <v>8</v>
      </c>
      <c r="G211" s="4" t="s">
        <v>12</v>
      </c>
      <c r="H211" s="4">
        <v>5</v>
      </c>
      <c r="I211" s="4">
        <v>9</v>
      </c>
      <c r="J211" s="4">
        <v>1</v>
      </c>
      <c r="K211" s="4">
        <v>352</v>
      </c>
      <c r="L211" s="4">
        <v>60</v>
      </c>
      <c r="M211" s="7">
        <v>100110222</v>
      </c>
      <c r="N211" s="7">
        <v>16825247</v>
      </c>
      <c r="O211" s="7">
        <v>15983985.025210083</v>
      </c>
      <c r="P211" s="7">
        <v>1769</v>
      </c>
      <c r="Q211" s="7">
        <v>6274961.4200000009</v>
      </c>
      <c r="R211" s="7">
        <v>56591.420011305825</v>
      </c>
      <c r="S211" s="5"/>
    </row>
    <row r="212" spans="1:19">
      <c r="A212" s="6">
        <v>44136</v>
      </c>
      <c r="B212" s="9" t="s">
        <v>186</v>
      </c>
      <c r="C212" s="13" t="str">
        <f>INDEX(Parámetros!$A$3:$C$97,MATCH(F212,Parámetros!$B$3:$B$97,0),MATCH("Código",Parámetros!$A$3:$C$3,0))</f>
        <v>LGC</v>
      </c>
      <c r="D212" s="23" t="str">
        <f>INDEX(Parámetros!$H$45:$N$391,MATCH(G212,Parámetros!$N$45:$N$391,0),MATCH("Código Comuna 2018",Parámetros!$H$45:$N$45,0))</f>
        <v>02201</v>
      </c>
      <c r="E212" s="23" t="str">
        <f>INDEX(Parámetros!$H$45:$N$391,MATCH(G212,Parámetros!$N$45:$N$391,0),MATCH("Código Región",Parámetros!$H$45:$N$45,0))</f>
        <v>02</v>
      </c>
      <c r="F212" s="14" t="s">
        <v>20</v>
      </c>
      <c r="G212" s="4" t="s">
        <v>19</v>
      </c>
      <c r="H212" s="4">
        <v>7</v>
      </c>
      <c r="I212" s="4">
        <v>12</v>
      </c>
      <c r="J212" s="4">
        <v>2</v>
      </c>
      <c r="K212" s="4">
        <v>483</v>
      </c>
      <c r="L212" s="4">
        <v>100</v>
      </c>
      <c r="M212" s="7">
        <v>113550280</v>
      </c>
      <c r="N212" s="7">
        <v>17996288</v>
      </c>
      <c r="O212" s="7">
        <v>18129876.638655461</v>
      </c>
      <c r="P212" s="7">
        <v>1607</v>
      </c>
      <c r="Q212" s="7">
        <v>5700318.2600000007</v>
      </c>
      <c r="R212" s="7"/>
      <c r="S212" s="5"/>
    </row>
    <row r="213" spans="1:19">
      <c r="A213" s="6">
        <v>44136</v>
      </c>
      <c r="B213" s="9" t="s">
        <v>186</v>
      </c>
      <c r="C213" s="13" t="str">
        <f>INDEX(Parámetros!$A$3:$C$97,MATCH(F213,Parámetros!$B$3:$B$97,0),MATCH("Código",Parámetros!$A$3:$C$3,0))</f>
        <v>ESC</v>
      </c>
      <c r="D213" s="23" t="str">
        <f>INDEX(Parámetros!$H$45:$N$391,MATCH(G213,Parámetros!$N$45:$N$391,0),MATCH("Código Comuna 2018",Parámetros!$H$45:$N$45,0))</f>
        <v>02101</v>
      </c>
      <c r="E213" s="23" t="str">
        <f>INDEX(Parámetros!$H$45:$N$391,MATCH(G213,Parámetros!$N$45:$N$391,0),MATCH("Código Región",Parámetros!$H$45:$N$45,0))</f>
        <v>02</v>
      </c>
      <c r="F213" s="14" t="s">
        <v>22</v>
      </c>
      <c r="G213" s="4" t="s">
        <v>17</v>
      </c>
      <c r="H213" s="4">
        <v>10</v>
      </c>
      <c r="I213" s="4">
        <v>30</v>
      </c>
      <c r="J213" s="4">
        <v>2</v>
      </c>
      <c r="K213" s="4">
        <v>749</v>
      </c>
      <c r="L213" s="4">
        <v>124</v>
      </c>
      <c r="M213" s="7">
        <v>106635324</v>
      </c>
      <c r="N213" s="7">
        <v>17921903.193277311</v>
      </c>
      <c r="O213" s="7">
        <v>17025808.033613443</v>
      </c>
      <c r="P213" s="7">
        <v>1222</v>
      </c>
      <c r="Q213" s="7">
        <v>4334653.96</v>
      </c>
      <c r="R213" s="7">
        <v>87262.949263502451</v>
      </c>
      <c r="S213" s="5"/>
    </row>
    <row r="214" spans="1:19">
      <c r="A214" s="6">
        <v>44136</v>
      </c>
      <c r="B214" s="9" t="s">
        <v>186</v>
      </c>
      <c r="C214" s="13" t="str">
        <f>INDEX(Parámetros!$A$3:$C$97,MATCH(F214,Parámetros!$B$3:$B$97,0),MATCH("Código",Parámetros!$A$3:$C$3,0))</f>
        <v>COP</v>
      </c>
      <c r="D214" s="23" t="str">
        <f>INDEX(Parámetros!$H$45:$N$391,MATCH(G214,Parámetros!$N$45:$N$391,0),MATCH("Código Comuna 2018",Parámetros!$H$45:$N$45,0))</f>
        <v>03101</v>
      </c>
      <c r="E214" s="23" t="str">
        <f>INDEX(Parámetros!$H$45:$N$391,MATCH(G214,Parámetros!$N$45:$N$391,0),MATCH("Código Región",Parámetros!$H$45:$N$45,0))</f>
        <v>03</v>
      </c>
      <c r="F214" s="14" t="s">
        <v>27</v>
      </c>
      <c r="G214" s="4" t="s">
        <v>31</v>
      </c>
      <c r="H214" s="4">
        <v>5</v>
      </c>
      <c r="I214" s="4">
        <v>13</v>
      </c>
      <c r="J214" s="4">
        <v>1</v>
      </c>
      <c r="K214" s="4">
        <v>397</v>
      </c>
      <c r="L214" s="4">
        <v>179</v>
      </c>
      <c r="M214" s="7">
        <v>275177200</v>
      </c>
      <c r="N214" s="7">
        <v>42918394</v>
      </c>
      <c r="O214" s="7">
        <v>43935855.462184869</v>
      </c>
      <c r="P214" s="7">
        <v>4602</v>
      </c>
      <c r="Q214" s="7">
        <v>16324122.360000001</v>
      </c>
      <c r="R214" s="7">
        <v>59795.132551064751</v>
      </c>
      <c r="S214" s="5"/>
    </row>
    <row r="215" spans="1:19">
      <c r="A215" s="6">
        <v>44136</v>
      </c>
      <c r="B215" s="9" t="s">
        <v>186</v>
      </c>
      <c r="C215" s="13" t="str">
        <f>INDEX(Parámetros!$A$3:$C$97,MATCH(F215,Parámetros!$B$3:$B$97,0),MATCH("Código",Parámetros!$A$3:$C$3,0))</f>
        <v>OCR</v>
      </c>
      <c r="D215" s="23" t="str">
        <f>INDEX(Parámetros!$H$45:$N$391,MATCH(G215,Parámetros!$N$45:$N$391,0),MATCH("Código Comuna 2018",Parámetros!$H$45:$N$45,0))</f>
        <v>04301</v>
      </c>
      <c r="E215" s="23" t="str">
        <f>INDEX(Parámetros!$H$45:$N$391,MATCH(G215,Parámetros!$N$45:$N$391,0),MATCH("Código Región",Parámetros!$H$45:$N$45,0))</f>
        <v>04</v>
      </c>
      <c r="F215" s="14" t="s">
        <v>34</v>
      </c>
      <c r="G215" s="4" t="s">
        <v>37</v>
      </c>
      <c r="H215" s="4">
        <v>5</v>
      </c>
      <c r="I215" s="4">
        <v>10</v>
      </c>
      <c r="J215" s="4">
        <v>1</v>
      </c>
      <c r="K215" s="4">
        <v>256</v>
      </c>
      <c r="L215" s="4">
        <v>60</v>
      </c>
      <c r="M215" s="7">
        <v>98332234</v>
      </c>
      <c r="N215" s="7">
        <v>16526425.882352943</v>
      </c>
      <c r="O215" s="7">
        <v>15700104.588235293</v>
      </c>
      <c r="P215" s="7">
        <v>1825</v>
      </c>
      <c r="Q215" s="7">
        <v>6473603.5000000009</v>
      </c>
      <c r="R215" s="7">
        <v>53880.676164383563</v>
      </c>
      <c r="S215" s="5"/>
    </row>
    <row r="216" spans="1:19">
      <c r="A216" s="6">
        <v>44136</v>
      </c>
      <c r="B216" s="9" t="s">
        <v>186</v>
      </c>
      <c r="C216" s="13" t="str">
        <f>INDEX(Parámetros!$A$3:$C$97,MATCH(F216,Parámetros!$B$3:$B$97,0),MATCH("Código",Parámetros!$A$3:$C$3,0))</f>
        <v>PAC</v>
      </c>
      <c r="D216" s="23" t="str">
        <f>INDEX(Parámetros!$H$45:$N$391,MATCH(G216,Parámetros!$N$45:$N$391,0),MATCH("Código Comuna 2018",Parámetros!$H$45:$N$45,0))</f>
        <v>05601</v>
      </c>
      <c r="E216" s="23" t="str">
        <f>INDEX(Parámetros!$H$45:$N$391,MATCH(G216,Parámetros!$N$45:$N$391,0),MATCH("Código Región",Parámetros!$H$45:$N$45,0))</f>
        <v>05</v>
      </c>
      <c r="F216" s="14" t="s">
        <v>46</v>
      </c>
      <c r="G216" s="4" t="s">
        <v>49</v>
      </c>
      <c r="H216" s="4">
        <v>7</v>
      </c>
      <c r="I216" s="4">
        <v>10</v>
      </c>
      <c r="J216" s="4">
        <v>1</v>
      </c>
      <c r="K216" s="4">
        <v>353</v>
      </c>
      <c r="L216" s="4">
        <v>148</v>
      </c>
      <c r="M216" s="7">
        <v>44217371</v>
      </c>
      <c r="N216" s="7">
        <v>7431490.9243697487</v>
      </c>
      <c r="O216" s="7">
        <v>7059916.3781512603</v>
      </c>
      <c r="P216" s="7">
        <v>647</v>
      </c>
      <c r="Q216" s="7">
        <v>2295025.4600000004</v>
      </c>
      <c r="R216" s="7">
        <v>68342.149922720244</v>
      </c>
      <c r="S216" s="5"/>
    </row>
    <row r="217" spans="1:19">
      <c r="A217" s="6">
        <v>44136</v>
      </c>
      <c r="B217" s="9" t="s">
        <v>186</v>
      </c>
      <c r="C217" s="13" t="str">
        <f>INDEX(Parámetros!$A$3:$C$97,MATCH(F217,Parámetros!$B$3:$B$97,0),MATCH("Código",Parámetros!$A$3:$C$3,0))</f>
        <v>RIN</v>
      </c>
      <c r="D217" s="23" t="str">
        <f>INDEX(Parámetros!$H$45:$N$391,MATCH(G217,Parámetros!$N$45:$N$391,0),MATCH("Código Comuna 2018",Parámetros!$H$45:$N$45,0))</f>
        <v>05303</v>
      </c>
      <c r="E217" s="23" t="str">
        <f>INDEX(Parámetros!$H$45:$N$391,MATCH(G217,Parámetros!$N$45:$N$391,0),MATCH("Código Región",Parámetros!$H$45:$N$45,0))</f>
        <v>05</v>
      </c>
      <c r="F217" s="14" t="s">
        <v>169</v>
      </c>
      <c r="G217" s="4" t="s">
        <v>53</v>
      </c>
      <c r="H217" s="4">
        <v>16</v>
      </c>
      <c r="I217" s="4">
        <v>43</v>
      </c>
      <c r="J217" s="4">
        <v>1</v>
      </c>
      <c r="K217" s="4">
        <v>998</v>
      </c>
      <c r="L217" s="4">
        <v>100</v>
      </c>
      <c r="M217" s="7">
        <v>541543289</v>
      </c>
      <c r="N217" s="7">
        <v>91015678.823529422</v>
      </c>
      <c r="O217" s="7">
        <v>86464894.882352933</v>
      </c>
      <c r="P217" s="7">
        <v>3953</v>
      </c>
      <c r="Q217" s="7">
        <v>14022002.540000001</v>
      </c>
      <c r="R217" s="7">
        <v>136995.51960536302</v>
      </c>
      <c r="S217" s="5"/>
    </row>
    <row r="218" spans="1:19">
      <c r="A218" s="6">
        <v>44136</v>
      </c>
      <c r="B218" s="9" t="s">
        <v>186</v>
      </c>
      <c r="C218" s="13" t="str">
        <f>INDEX(Parámetros!$A$3:$C$97,MATCH(F218,Parámetros!$B$3:$B$97,0),MATCH("Código",Parámetros!$A$3:$C$3,0))</f>
        <v>SFI</v>
      </c>
      <c r="D218" s="23" t="str">
        <f>INDEX(Parámetros!$H$45:$N$391,MATCH(G218,Parámetros!$N$45:$N$391,0),MATCH("Código Comuna 2018",Parámetros!$H$45:$N$45,0))</f>
        <v>06110</v>
      </c>
      <c r="E218" s="23" t="str">
        <f>INDEX(Parámetros!$H$45:$N$391,MATCH(G218,Parámetros!$N$45:$N$391,0),MATCH("Código Región",Parámetros!$H$45:$N$45,0))</f>
        <v>06</v>
      </c>
      <c r="F218" s="14" t="s">
        <v>56</v>
      </c>
      <c r="G218" s="4" t="s">
        <v>60</v>
      </c>
      <c r="H218" s="4">
        <v>26</v>
      </c>
      <c r="I218" s="4">
        <v>55</v>
      </c>
      <c r="J218" s="4">
        <v>1</v>
      </c>
      <c r="K218" s="4">
        <v>2326</v>
      </c>
      <c r="L218" s="4">
        <v>250</v>
      </c>
      <c r="M218" s="7">
        <v>1795983814</v>
      </c>
      <c r="N218" s="7">
        <v>293696177</v>
      </c>
      <c r="O218" s="7">
        <v>286753718.20168066</v>
      </c>
      <c r="P218" s="7">
        <v>11089</v>
      </c>
      <c r="Q218" s="7">
        <v>39334679.020000003</v>
      </c>
      <c r="R218" s="7">
        <v>161960.84534223104</v>
      </c>
      <c r="S218" s="5"/>
    </row>
    <row r="219" spans="1:19">
      <c r="A219" s="6">
        <v>44136</v>
      </c>
      <c r="B219" s="9" t="s">
        <v>186</v>
      </c>
      <c r="C219" s="13" t="str">
        <f>INDEX(Parámetros!$A$3:$C$97,MATCH(F219,Parámetros!$B$3:$B$97,0),MATCH("Código",Parámetros!$A$3:$C$3,0))</f>
        <v>COL</v>
      </c>
      <c r="D219" s="23" t="str">
        <f>INDEX(Parámetros!$H$45:$N$391,MATCH(G219,Parámetros!$N$45:$N$391,0),MATCH("Código Comuna 2018",Parámetros!$H$45:$N$45,0))</f>
        <v>06310</v>
      </c>
      <c r="E219" s="23" t="str">
        <f>INDEX(Parámetros!$H$45:$N$391,MATCH(G219,Parámetros!$N$45:$N$391,0),MATCH("Código Región",Parámetros!$H$45:$N$45,0))</f>
        <v>06</v>
      </c>
      <c r="F219" s="14" t="s">
        <v>63</v>
      </c>
      <c r="G219" s="4" t="s">
        <v>66</v>
      </c>
      <c r="H219" s="4">
        <v>5</v>
      </c>
      <c r="I219" s="4">
        <v>13</v>
      </c>
      <c r="J219" s="4">
        <v>1</v>
      </c>
      <c r="K219" s="4">
        <v>266</v>
      </c>
      <c r="L219" s="4">
        <v>30</v>
      </c>
      <c r="M219" s="7">
        <v>56367124</v>
      </c>
      <c r="N219" s="7">
        <v>9473466.218487395</v>
      </c>
      <c r="O219" s="7">
        <v>8999792.9075630251</v>
      </c>
      <c r="P219" s="7">
        <v>384</v>
      </c>
      <c r="Q219" s="7">
        <v>1362117.12</v>
      </c>
      <c r="R219" s="7">
        <v>146789.38541666666</v>
      </c>
      <c r="S219" s="5"/>
    </row>
    <row r="220" spans="1:19">
      <c r="A220" s="6">
        <v>44136</v>
      </c>
      <c r="B220" s="9" t="s">
        <v>186</v>
      </c>
      <c r="C220" s="13" t="str">
        <f>INDEX(Parámetros!$A$3:$C$97,MATCH(F220,Parámetros!$B$3:$B$97,0),MATCH("Código",Parámetros!$A$3:$C$3,0))</f>
        <v>TAL</v>
      </c>
      <c r="D220" s="23" t="str">
        <f>INDEX(Parámetros!$H$45:$N$391,MATCH(G220,Parámetros!$N$45:$N$391,0),MATCH("Código Comuna 2018",Parámetros!$H$45:$N$45,0))</f>
        <v>07101</v>
      </c>
      <c r="E220" s="23" t="str">
        <f>INDEX(Parámetros!$H$45:$N$391,MATCH(G220,Parámetros!$N$45:$N$391,0),MATCH("Código Región",Parámetros!$H$45:$N$45,0))</f>
        <v>07</v>
      </c>
      <c r="F220" s="14" t="s">
        <v>69</v>
      </c>
      <c r="G220" s="4" t="s">
        <v>73</v>
      </c>
      <c r="H220" s="4">
        <v>4</v>
      </c>
      <c r="I220" s="4">
        <v>10</v>
      </c>
      <c r="J220" s="4">
        <v>1</v>
      </c>
      <c r="K220" s="4">
        <v>419</v>
      </c>
      <c r="L220" s="4">
        <v>68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/>
      <c r="S220" s="5"/>
    </row>
    <row r="221" spans="1:19">
      <c r="A221" s="6">
        <v>44136</v>
      </c>
      <c r="B221" s="9" t="s">
        <v>186</v>
      </c>
      <c r="C221" s="13" t="str">
        <f>INDEX(Parámetros!$A$3:$C$97,MATCH(F221,Parámetros!$B$3:$B$97,0),MATCH("Código",Parámetros!$A$3:$C$3,0))</f>
        <v>MCH</v>
      </c>
      <c r="D221" s="23" t="str">
        <f>INDEX(Parámetros!$H$45:$N$391,MATCH(G221,Parámetros!$N$45:$N$391,0),MATCH("Código Comuna 2018",Parámetros!$H$45:$N$45,0))</f>
        <v>16101</v>
      </c>
      <c r="E221" s="23" t="str">
        <f>INDEX(Parámetros!$H$45:$N$391,MATCH(G221,Parámetros!$N$45:$N$391,0),MATCH("Código Región",Parámetros!$H$45:$N$45,0))</f>
        <v>16</v>
      </c>
      <c r="F221" s="14" t="s">
        <v>170</v>
      </c>
      <c r="G221" s="4" t="s">
        <v>179</v>
      </c>
      <c r="H221" s="4">
        <v>6</v>
      </c>
      <c r="I221" s="4">
        <v>13</v>
      </c>
      <c r="J221" s="4">
        <v>1</v>
      </c>
      <c r="K221" s="4">
        <v>458</v>
      </c>
      <c r="L221" s="4">
        <v>96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/>
      <c r="S221" s="5"/>
    </row>
    <row r="222" spans="1:19">
      <c r="A222" s="6">
        <v>44136</v>
      </c>
      <c r="B222" s="9" t="s">
        <v>186</v>
      </c>
      <c r="C222" s="13" t="str">
        <f>INDEX(Parámetros!$A$3:$C$97,MATCH(F222,Parámetros!$B$3:$B$97,0),MATCH("Código",Parámetros!$A$3:$C$3,0))</f>
        <v>MST</v>
      </c>
      <c r="D222" s="23" t="str">
        <f>INDEX(Parámetros!$H$45:$N$391,MATCH(G222,Parámetros!$N$45:$N$391,0),MATCH("Código Comuna 2018",Parámetros!$H$45:$N$45,0))</f>
        <v>08110</v>
      </c>
      <c r="E222" s="23" t="str">
        <f>INDEX(Parámetros!$H$45:$N$391,MATCH(G222,Parámetros!$N$45:$N$391,0),MATCH("Código Región",Parámetros!$H$45:$N$45,0))</f>
        <v>08</v>
      </c>
      <c r="F222" s="14" t="s">
        <v>171</v>
      </c>
      <c r="G222" s="4" t="s">
        <v>79</v>
      </c>
      <c r="H222" s="4">
        <v>12</v>
      </c>
      <c r="I222" s="4">
        <v>36</v>
      </c>
      <c r="J222" s="4">
        <v>2</v>
      </c>
      <c r="K222" s="4">
        <v>1373</v>
      </c>
      <c r="L222" s="4">
        <v>168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/>
      <c r="S222" s="5"/>
    </row>
    <row r="223" spans="1:19">
      <c r="A223" s="6">
        <v>44136</v>
      </c>
      <c r="B223" s="9" t="s">
        <v>186</v>
      </c>
      <c r="C223" s="13" t="str">
        <f>INDEX(Parámetros!$A$3:$C$97,MATCH(F223,Parámetros!$B$3:$B$97,0),MATCH("Código",Parámetros!$A$3:$C$3,0))</f>
        <v>ANG</v>
      </c>
      <c r="D223" s="23" t="str">
        <f>INDEX(Parámetros!$H$45:$N$391,MATCH(G223,Parámetros!$N$45:$N$391,0),MATCH("Código Comuna 2018",Parámetros!$H$45:$N$45,0))</f>
        <v>08301</v>
      </c>
      <c r="E223" s="23" t="str">
        <f>INDEX(Parámetros!$H$45:$N$391,MATCH(G223,Parámetros!$N$45:$N$391,0),MATCH("Código Región",Parámetros!$H$45:$N$45,0))</f>
        <v>08</v>
      </c>
      <c r="F223" s="14" t="s">
        <v>204</v>
      </c>
      <c r="G223" s="4" t="s">
        <v>180</v>
      </c>
      <c r="H223" s="4">
        <v>5</v>
      </c>
      <c r="I223" s="4">
        <v>10</v>
      </c>
      <c r="J223" s="4">
        <v>1</v>
      </c>
      <c r="K223" s="4">
        <v>220</v>
      </c>
      <c r="L223" s="4">
        <v>20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7"/>
      <c r="S223" s="5"/>
    </row>
    <row r="224" spans="1:19">
      <c r="A224" s="6">
        <v>44136</v>
      </c>
      <c r="B224" s="9" t="s">
        <v>186</v>
      </c>
      <c r="C224" s="13" t="str">
        <f>INDEX(Parámetros!$A$3:$C$97,MATCH(F224,Parámetros!$B$3:$B$97,0),MATCH("Código",Parámetros!$A$3:$C$3,0))</f>
        <v>CJT</v>
      </c>
      <c r="D224" s="23" t="str">
        <f>INDEX(Parámetros!$H$45:$N$391,MATCH(G224,Parámetros!$N$45:$N$391,0),MATCH("Código Comuna 2018",Parámetros!$H$45:$N$45,0))</f>
        <v>09101</v>
      </c>
      <c r="E224" s="23" t="str">
        <f>INDEX(Parámetros!$H$45:$N$391,MATCH(G224,Parámetros!$N$45:$N$391,0),MATCH("Código Región",Parámetros!$H$45:$N$45,0))</f>
        <v>09</v>
      </c>
      <c r="F224" s="14" t="s">
        <v>88</v>
      </c>
      <c r="G224" s="4" t="s">
        <v>91</v>
      </c>
      <c r="H224" s="4">
        <v>7</v>
      </c>
      <c r="I224" s="4">
        <v>26</v>
      </c>
      <c r="J224" s="4">
        <v>3</v>
      </c>
      <c r="K224" s="4">
        <v>639</v>
      </c>
      <c r="L224" s="4">
        <v>176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/>
      <c r="S224" s="5"/>
    </row>
    <row r="225" spans="1:19">
      <c r="A225" s="6">
        <v>44136</v>
      </c>
      <c r="B225" s="9" t="s">
        <v>186</v>
      </c>
      <c r="C225" s="13" t="str">
        <f>INDEX(Parámetros!$A$3:$C$97,MATCH(F225,Parámetros!$B$3:$B$97,0),MATCH("Código",Parámetros!$A$3:$C$3,0))</f>
        <v>CJV</v>
      </c>
      <c r="D225" s="23" t="str">
        <f>INDEX(Parámetros!$H$45:$N$391,MATCH(G225,Parámetros!$N$45:$N$391,0),MATCH("Código Comuna 2018",Parámetros!$H$45:$N$45,0))</f>
        <v>14101</v>
      </c>
      <c r="E225" s="23" t="str">
        <f>INDEX(Parámetros!$H$45:$N$391,MATCH(G225,Parámetros!$N$45:$N$391,0),MATCH("Código Región",Parámetros!$H$45:$N$45,0))</f>
        <v>14</v>
      </c>
      <c r="F225" s="14" t="s">
        <v>102</v>
      </c>
      <c r="G225" s="4" t="s">
        <v>105</v>
      </c>
      <c r="H225" s="4">
        <v>5</v>
      </c>
      <c r="I225" s="4">
        <v>15</v>
      </c>
      <c r="J225" s="4">
        <v>2</v>
      </c>
      <c r="K225" s="4">
        <v>470</v>
      </c>
      <c r="L225" s="4">
        <v>100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/>
      <c r="S225" s="5"/>
    </row>
    <row r="226" spans="1:19">
      <c r="A226" s="6">
        <v>44136</v>
      </c>
      <c r="B226" s="9" t="s">
        <v>186</v>
      </c>
      <c r="C226" s="13" t="str">
        <f>INDEX(Parámetros!$A$3:$C$97,MATCH(F226,Parámetros!$B$3:$B$97,0),MATCH("Código",Parámetros!$A$3:$C$3,0))</f>
        <v>LGO</v>
      </c>
      <c r="D226" s="23" t="str">
        <f>INDEX(Parámetros!$H$45:$N$391,MATCH(G226,Parámetros!$N$45:$N$391,0),MATCH("Código Comuna 2018",Parámetros!$H$45:$N$45,0))</f>
        <v>10301</v>
      </c>
      <c r="E226" s="23" t="str">
        <f>INDEX(Parámetros!$H$45:$N$391,MATCH(G226,Parámetros!$N$45:$N$391,0),MATCH("Código Región",Parámetros!$H$45:$N$45,0))</f>
        <v>10</v>
      </c>
      <c r="F226" s="14" t="s">
        <v>95</v>
      </c>
      <c r="G226" s="4" t="s">
        <v>98</v>
      </c>
      <c r="H226" s="4">
        <v>7</v>
      </c>
      <c r="I226" s="4">
        <v>13</v>
      </c>
      <c r="J226" s="4">
        <v>1</v>
      </c>
      <c r="K226" s="4">
        <v>399</v>
      </c>
      <c r="L226" s="4">
        <v>60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/>
      <c r="S226" s="5"/>
    </row>
    <row r="227" spans="1:19">
      <c r="A227" s="6">
        <v>44136</v>
      </c>
      <c r="B227" s="9" t="s">
        <v>186</v>
      </c>
      <c r="C227" s="13" t="str">
        <f>INDEX(Parámetros!$A$3:$C$97,MATCH(F227,Parámetros!$B$3:$B$97,0),MATCH("Código",Parámetros!$A$3:$C$3,0))</f>
        <v>RAN</v>
      </c>
      <c r="D227" s="23" t="str">
        <f>INDEX(Parámetros!$H$45:$N$391,MATCH(G227,Parámetros!$N$45:$N$391,0),MATCH("Código Comuna 2018",Parámetros!$H$45:$N$45,0))</f>
        <v>10201</v>
      </c>
      <c r="E227" s="23" t="str">
        <f>INDEX(Parámetros!$H$45:$N$391,MATCH(G227,Parámetros!$N$45:$N$391,0),MATCH("Código Región",Parámetros!$H$45:$N$45,0))</f>
        <v>10</v>
      </c>
      <c r="F227" s="14" t="s">
        <v>108</v>
      </c>
      <c r="G227" s="4" t="s">
        <v>110</v>
      </c>
      <c r="H227" s="4">
        <v>5</v>
      </c>
      <c r="I227" s="4">
        <v>11</v>
      </c>
      <c r="J227" s="4">
        <v>1</v>
      </c>
      <c r="K227" s="4">
        <v>246</v>
      </c>
      <c r="L227" s="4">
        <v>36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/>
      <c r="S227" s="5"/>
    </row>
    <row r="228" spans="1:19">
      <c r="A228" s="6">
        <v>44136</v>
      </c>
      <c r="B228" s="9" t="s">
        <v>186</v>
      </c>
      <c r="C228" s="13" t="str">
        <f>INDEX(Parámetros!$A$3:$C$97,MATCH(F228,Parámetros!$B$3:$B$97,0),MATCH("Código",Parámetros!$A$3:$C$3,0))</f>
        <v>CJC</v>
      </c>
      <c r="D228" s="23" t="str">
        <f>INDEX(Parámetros!$H$45:$N$391,MATCH(G228,Parámetros!$N$45:$N$391,0),MATCH("Código Comuna 2018",Parámetros!$H$45:$N$45,0))</f>
        <v>11101</v>
      </c>
      <c r="E228" s="23" t="str">
        <f>INDEX(Parámetros!$H$45:$N$391,MATCH(G228,Parámetros!$N$45:$N$391,0),MATCH("Código Región",Parámetros!$H$45:$N$45,0))</f>
        <v>11</v>
      </c>
      <c r="F228" s="14" t="s">
        <v>112</v>
      </c>
      <c r="G228" s="4" t="s">
        <v>115</v>
      </c>
      <c r="H228" s="4">
        <v>4</v>
      </c>
      <c r="I228" s="4">
        <v>6</v>
      </c>
      <c r="J228" s="4">
        <v>1</v>
      </c>
      <c r="K228" s="4">
        <v>226</v>
      </c>
      <c r="L228" s="4">
        <v>38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/>
      <c r="S228" s="5"/>
    </row>
    <row r="229" spans="1:19">
      <c r="A229" s="6">
        <v>44136</v>
      </c>
      <c r="B229" s="9" t="s">
        <v>186</v>
      </c>
      <c r="C229" s="13" t="str">
        <f>INDEX(Parámetros!$A$3:$C$97,MATCH(F229,Parámetros!$B$3:$B$97,0),MATCH("Código",Parámetros!$A$3:$C$3,0))</f>
        <v>PAR</v>
      </c>
      <c r="D229" s="23" t="str">
        <f>INDEX(Parámetros!$H$45:$N$391,MATCH(G229,Parámetros!$N$45:$N$391,0),MATCH("Código Comuna 2018",Parámetros!$H$45:$N$45,0))</f>
        <v>12101</v>
      </c>
      <c r="E229" s="23" t="str">
        <f>INDEX(Parámetros!$H$45:$N$391,MATCH(G229,Parámetros!$N$45:$N$391,0),MATCH("Código Región",Parámetros!$H$45:$N$45,0))</f>
        <v>12</v>
      </c>
      <c r="F229" s="14" t="s">
        <v>118</v>
      </c>
      <c r="G229" s="4" t="s">
        <v>181</v>
      </c>
      <c r="H229" s="4">
        <v>6</v>
      </c>
      <c r="I229" s="4">
        <v>12</v>
      </c>
      <c r="J229" s="4">
        <v>2</v>
      </c>
      <c r="K229" s="4">
        <v>514</v>
      </c>
      <c r="L229" s="4">
        <v>100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/>
      <c r="S229" s="5"/>
    </row>
    <row r="230" spans="1:19">
      <c r="A230" s="6">
        <v>44136</v>
      </c>
      <c r="B230" s="10" t="s">
        <v>185</v>
      </c>
      <c r="C230" s="13" t="str">
        <f>INDEX(Parámetros!$A$3:$C$97,MATCH(F230,Parámetros!$B$3:$B$97,0),MATCH("Código",Parámetros!$A$3:$C$3,0))</f>
        <v>ARI</v>
      </c>
      <c r="D230" s="23" t="str">
        <f>INDEX(Parámetros!$H$45:$N$391,MATCH(G230,Parámetros!$N$45:$N$391,0),MATCH("Código Comuna 2018",Parámetros!$H$45:$N$45,0))</f>
        <v>15101</v>
      </c>
      <c r="E230" s="23" t="str">
        <f>INDEX(Parámetros!$H$45:$N$391,MATCH(G230,Parámetros!$N$45:$N$391,0),MATCH("Código Región",Parámetros!$H$45:$N$45,0))</f>
        <v>15</v>
      </c>
      <c r="F230" s="14" t="s">
        <v>206</v>
      </c>
      <c r="G230" s="4" t="s">
        <v>12</v>
      </c>
      <c r="H230" s="4">
        <v>2</v>
      </c>
      <c r="I230" s="4">
        <v>4</v>
      </c>
      <c r="J230" s="4">
        <v>0</v>
      </c>
      <c r="K230" s="4">
        <v>371</v>
      </c>
      <c r="L230" s="4">
        <v>0</v>
      </c>
      <c r="M230" s="7"/>
      <c r="N230" s="7"/>
      <c r="O230" s="7"/>
      <c r="P230" s="7">
        <v>0</v>
      </c>
      <c r="Q230" s="7"/>
      <c r="R230" s="7"/>
      <c r="S230" s="5"/>
    </row>
    <row r="231" spans="1:19">
      <c r="A231" s="6">
        <v>44136</v>
      </c>
      <c r="B231" s="10" t="s">
        <v>185</v>
      </c>
      <c r="C231" s="13" t="str">
        <f>INDEX(Parámetros!$A$3:$C$97,MATCH(F231,Parámetros!$B$3:$B$97,0),MATCH("Código",Parámetros!$A$3:$C$3,0))</f>
        <v>IQQ</v>
      </c>
      <c r="D231" s="23" t="str">
        <f>INDEX(Parámetros!$H$45:$N$391,MATCH(G231,Parámetros!$N$45:$N$391,0),MATCH("Código Comuna 2018",Parámetros!$H$45:$N$45,0))</f>
        <v>01101</v>
      </c>
      <c r="E231" s="23" t="str">
        <f>INDEX(Parámetros!$H$45:$N$391,MATCH(G231,Parámetros!$N$45:$N$391,0),MATCH("Código Región",Parámetros!$H$45:$N$45,0))</f>
        <v>01</v>
      </c>
      <c r="F231" s="14" t="s">
        <v>173</v>
      </c>
      <c r="G231" s="4" t="s">
        <v>182</v>
      </c>
      <c r="H231" s="4">
        <v>6</v>
      </c>
      <c r="I231" s="4">
        <v>17</v>
      </c>
      <c r="J231" s="4">
        <v>1</v>
      </c>
      <c r="K231" s="4">
        <v>644</v>
      </c>
      <c r="L231" s="4">
        <v>0</v>
      </c>
      <c r="M231" s="7"/>
      <c r="N231" s="7"/>
      <c r="O231" s="7"/>
      <c r="P231" s="7">
        <v>0</v>
      </c>
      <c r="Q231" s="7"/>
      <c r="R231" s="7"/>
      <c r="S231" s="5"/>
    </row>
    <row r="232" spans="1:19">
      <c r="A232" s="6">
        <v>44136</v>
      </c>
      <c r="B232" s="10" t="s">
        <v>185</v>
      </c>
      <c r="C232" s="13" t="str">
        <f>INDEX(Parámetros!$A$3:$C$97,MATCH(F232,Parámetros!$B$3:$B$97,0),MATCH("Código",Parámetros!$A$3:$C$3,0))</f>
        <v>COQ</v>
      </c>
      <c r="D232" s="23" t="str">
        <f>INDEX(Parámetros!$H$45:$N$391,MATCH(G232,Parámetros!$N$45:$N$391,0),MATCH("Código Comuna 2018",Parámetros!$H$45:$N$45,0))</f>
        <v>04102</v>
      </c>
      <c r="E232" s="23" t="str">
        <f>INDEX(Parámetros!$H$45:$N$391,MATCH(G232,Parámetros!$N$45:$N$391,0),MATCH("Código Región",Parámetros!$H$45:$N$45,0))</f>
        <v>04</v>
      </c>
      <c r="F232" s="14" t="s">
        <v>210</v>
      </c>
      <c r="G232" s="4" t="s">
        <v>36</v>
      </c>
      <c r="H232" s="4">
        <v>9</v>
      </c>
      <c r="I232" s="4">
        <v>22</v>
      </c>
      <c r="J232" s="4">
        <v>1</v>
      </c>
      <c r="K232" s="4">
        <v>919</v>
      </c>
      <c r="L232" s="4">
        <v>0</v>
      </c>
      <c r="M232" s="7">
        <v>467747814</v>
      </c>
      <c r="N232" s="7"/>
      <c r="O232" s="7"/>
      <c r="P232" s="7">
        <v>3965</v>
      </c>
      <c r="Q232" s="7"/>
      <c r="R232" s="7"/>
      <c r="S232" s="5"/>
    </row>
    <row r="233" spans="1:19">
      <c r="A233" s="6">
        <v>44136</v>
      </c>
      <c r="B233" s="10" t="s">
        <v>185</v>
      </c>
      <c r="C233" s="13" t="str">
        <f>INDEX(Parámetros!$A$3:$C$97,MATCH(F233,Parámetros!$B$3:$B$97,0),MATCH("Código",Parámetros!$A$3:$C$3,0))</f>
        <v>VDM</v>
      </c>
      <c r="D233" s="23" t="str">
        <f>INDEX(Parámetros!$H$45:$N$391,MATCH(G233,Parámetros!$N$45:$N$391,0),MATCH("Código Comuna 2018",Parámetros!$H$45:$N$45,0))</f>
        <v>05109</v>
      </c>
      <c r="E233" s="23" t="str">
        <f>INDEX(Parámetros!$H$45:$N$391,MATCH(G233,Parámetros!$N$45:$N$391,0),MATCH("Código Región",Parámetros!$H$45:$N$45,0))</f>
        <v>05</v>
      </c>
      <c r="F233" s="14" t="s">
        <v>201</v>
      </c>
      <c r="G233" s="4" t="s">
        <v>43</v>
      </c>
      <c r="H233" s="4">
        <v>17</v>
      </c>
      <c r="I233" s="4">
        <v>47</v>
      </c>
      <c r="J233" s="4">
        <v>2</v>
      </c>
      <c r="K233" s="4">
        <v>1500</v>
      </c>
      <c r="L233" s="4">
        <v>148</v>
      </c>
      <c r="M233" s="7">
        <v>670510781</v>
      </c>
      <c r="N233" s="7"/>
      <c r="O233" s="7"/>
      <c r="P233" s="7">
        <v>7979</v>
      </c>
      <c r="Q233" s="7"/>
      <c r="R233" s="7"/>
      <c r="S233" s="5"/>
    </row>
    <row r="234" spans="1:19">
      <c r="A234" s="6">
        <v>44136</v>
      </c>
      <c r="B234" s="10" t="s">
        <v>185</v>
      </c>
      <c r="C234" s="13" t="str">
        <f>INDEX(Parámetros!$A$3:$C$97,MATCH(F234,Parámetros!$B$3:$B$97,0),MATCH("Código",Parámetros!$A$3:$C$3,0))</f>
        <v>PUC</v>
      </c>
      <c r="D234" s="23" t="str">
        <f>INDEX(Parámetros!$H$45:$N$391,MATCH(G234,Parámetros!$N$45:$N$391,0),MATCH("Código Comuna 2018",Parámetros!$H$45:$N$45,0))</f>
        <v>09115</v>
      </c>
      <c r="E234" s="23" t="str">
        <f>INDEX(Parámetros!$H$45:$N$391,MATCH(G234,Parámetros!$N$45:$N$391,0),MATCH("Código Región",Parámetros!$H$45:$N$45,0))</f>
        <v>09</v>
      </c>
      <c r="F234" s="14" t="s">
        <v>211</v>
      </c>
      <c r="G234" s="4" t="s">
        <v>183</v>
      </c>
      <c r="H234" s="4">
        <v>8</v>
      </c>
      <c r="I234" s="4">
        <v>33</v>
      </c>
      <c r="J234" s="4">
        <v>1</v>
      </c>
      <c r="K234" s="4">
        <v>464</v>
      </c>
      <c r="L234" s="4">
        <v>0</v>
      </c>
      <c r="M234" s="7"/>
      <c r="N234" s="7"/>
      <c r="O234" s="7"/>
      <c r="P234" s="7">
        <v>0</v>
      </c>
      <c r="Q234" s="7"/>
      <c r="R234" s="7"/>
      <c r="S234" s="5"/>
    </row>
    <row r="235" spans="1:19">
      <c r="A235" s="6">
        <v>44136</v>
      </c>
      <c r="B235" s="10" t="s">
        <v>185</v>
      </c>
      <c r="C235" s="13" t="str">
        <f>INDEX(Parámetros!$A$3:$C$97,MATCH(F235,Parámetros!$B$3:$B$97,0),MATCH("Código",Parámetros!$A$3:$C$3,0))</f>
        <v>PVA</v>
      </c>
      <c r="D235" s="23" t="str">
        <f>INDEX(Parámetros!$H$45:$N$391,MATCH(G235,Parámetros!$N$45:$N$391,0),MATCH("Código Comuna 2018",Parámetros!$H$45:$N$45,0))</f>
        <v>10109</v>
      </c>
      <c r="E235" s="23" t="str">
        <f>INDEX(Parámetros!$H$45:$N$391,MATCH(G235,Parámetros!$N$45:$N$391,0),MATCH("Código Región",Parámetros!$H$45:$N$45,0))</f>
        <v>10</v>
      </c>
      <c r="F235" s="14" t="s">
        <v>215</v>
      </c>
      <c r="G235" s="4" t="s">
        <v>184</v>
      </c>
      <c r="H235" s="4">
        <v>7</v>
      </c>
      <c r="I235" s="4">
        <v>34</v>
      </c>
      <c r="J235" s="4">
        <v>2</v>
      </c>
      <c r="K235" s="4">
        <v>458</v>
      </c>
      <c r="L235" s="4">
        <v>0</v>
      </c>
      <c r="M235" s="7"/>
      <c r="N235" s="7"/>
      <c r="O235" s="7"/>
      <c r="P235" s="7">
        <v>0</v>
      </c>
      <c r="Q235" s="7"/>
      <c r="R235" s="7"/>
      <c r="S235" s="5"/>
    </row>
    <row r="236" spans="1:19">
      <c r="A236" s="6">
        <v>44136</v>
      </c>
      <c r="B236" s="10" t="s">
        <v>185</v>
      </c>
      <c r="C236" s="13" t="str">
        <f>INDEX(Parámetros!$A$3:$C$97,MATCH(F236,Parámetros!$B$3:$B$97,0),MATCH("Código",Parámetros!$A$3:$C$3,0))</f>
        <v>NAT</v>
      </c>
      <c r="D236" s="23" t="str">
        <f>INDEX(Parámetros!$H$45:$N$391,MATCH(G236,Parámetros!$N$45:$N$391,0),MATCH("Código Comuna 2018",Parámetros!$H$45:$N$45,0))</f>
        <v>12401</v>
      </c>
      <c r="E236" s="23" t="str">
        <f>INDEX(Parámetros!$H$45:$N$391,MATCH(G236,Parámetros!$N$45:$N$391,0),MATCH("Código Región",Parámetros!$H$45:$N$45,0))</f>
        <v>12</v>
      </c>
      <c r="F236" s="14" t="s">
        <v>216</v>
      </c>
      <c r="G236" s="4" t="s">
        <v>579</v>
      </c>
      <c r="H236" s="4">
        <v>2</v>
      </c>
      <c r="I236" s="4">
        <v>5</v>
      </c>
      <c r="J236" s="4">
        <v>0</v>
      </c>
      <c r="K236" s="4">
        <v>125</v>
      </c>
      <c r="L236" s="4">
        <v>0</v>
      </c>
      <c r="M236" s="7"/>
      <c r="N236" s="7"/>
      <c r="O236" s="7"/>
      <c r="P236" s="7">
        <v>0</v>
      </c>
      <c r="Q236" s="7"/>
      <c r="R236" s="7"/>
      <c r="S236" s="5"/>
    </row>
    <row r="237" spans="1:19">
      <c r="A237" s="6">
        <v>44105</v>
      </c>
      <c r="B237" s="9" t="s">
        <v>186</v>
      </c>
      <c r="C237" s="13" t="str">
        <f>INDEX(Parámetros!$A$3:$C$97,MATCH(F237,Parámetros!$B$3:$B$97,0),MATCH("Código",Parámetros!$A$3:$C$3,0))</f>
        <v>CLA</v>
      </c>
      <c r="D237" s="23" t="str">
        <f>INDEX(Parámetros!$H$45:$N$391,MATCH(G237,Parámetros!$N$45:$N$391,0),MATCH("Código Comuna 2018",Parámetros!$H$45:$N$45,0))</f>
        <v>15101</v>
      </c>
      <c r="E237" s="23" t="str">
        <f>INDEX(Parámetros!$H$45:$N$391,MATCH(G237,Parámetros!$N$45:$N$391,0),MATCH("Código Región",Parámetros!$H$45:$N$45,0))</f>
        <v>15</v>
      </c>
      <c r="F237" s="14" t="s">
        <v>8</v>
      </c>
      <c r="G237" s="4" t="s">
        <v>12</v>
      </c>
      <c r="H237" s="4">
        <v>5</v>
      </c>
      <c r="I237" s="4">
        <v>9</v>
      </c>
      <c r="J237" s="4">
        <v>1</v>
      </c>
      <c r="K237" s="4">
        <v>352</v>
      </c>
      <c r="L237" s="4">
        <v>60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5"/>
    </row>
    <row r="238" spans="1:19">
      <c r="A238" s="6">
        <v>44105</v>
      </c>
      <c r="B238" s="9" t="s">
        <v>186</v>
      </c>
      <c r="C238" s="13" t="str">
        <f>INDEX(Parámetros!$A$3:$C$97,MATCH(F238,Parámetros!$B$3:$B$97,0),MATCH("Código",Parámetros!$A$3:$C$3,0))</f>
        <v>LGC</v>
      </c>
      <c r="D238" s="23" t="str">
        <f>INDEX(Parámetros!$H$45:$N$391,MATCH(G238,Parámetros!$N$45:$N$391,0),MATCH("Código Comuna 2018",Parámetros!$H$45:$N$45,0))</f>
        <v>02201</v>
      </c>
      <c r="E238" s="23" t="str">
        <f>INDEX(Parámetros!$H$45:$N$391,MATCH(G238,Parámetros!$N$45:$N$391,0),MATCH("Código Región",Parámetros!$H$45:$N$45,0))</f>
        <v>02</v>
      </c>
      <c r="F238" s="14" t="s">
        <v>20</v>
      </c>
      <c r="G238" s="4" t="s">
        <v>19</v>
      </c>
      <c r="H238" s="4">
        <v>7</v>
      </c>
      <c r="I238" s="4">
        <v>12</v>
      </c>
      <c r="J238" s="4">
        <v>2</v>
      </c>
      <c r="K238" s="4">
        <v>483</v>
      </c>
      <c r="L238" s="4">
        <v>100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5"/>
    </row>
    <row r="239" spans="1:19">
      <c r="A239" s="6">
        <v>44105</v>
      </c>
      <c r="B239" s="9" t="s">
        <v>186</v>
      </c>
      <c r="C239" s="13" t="str">
        <f>INDEX(Parámetros!$A$3:$C$97,MATCH(F239,Parámetros!$B$3:$B$97,0),MATCH("Código",Parámetros!$A$3:$C$3,0))</f>
        <v>ESC</v>
      </c>
      <c r="D239" s="23" t="str">
        <f>INDEX(Parámetros!$H$45:$N$391,MATCH(G239,Parámetros!$N$45:$N$391,0),MATCH("Código Comuna 2018",Parámetros!$H$45:$N$45,0))</f>
        <v>02101</v>
      </c>
      <c r="E239" s="23" t="str">
        <f>INDEX(Parámetros!$H$45:$N$391,MATCH(G239,Parámetros!$N$45:$N$391,0),MATCH("Código Región",Parámetros!$H$45:$N$45,0))</f>
        <v>02</v>
      </c>
      <c r="F239" s="14" t="s">
        <v>22</v>
      </c>
      <c r="G239" s="4" t="s">
        <v>17</v>
      </c>
      <c r="H239" s="4">
        <v>10</v>
      </c>
      <c r="I239" s="4">
        <v>30</v>
      </c>
      <c r="J239" s="4">
        <v>2</v>
      </c>
      <c r="K239" s="4">
        <v>749</v>
      </c>
      <c r="L239" s="4">
        <v>124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5"/>
    </row>
    <row r="240" spans="1:19">
      <c r="A240" s="6">
        <v>44105</v>
      </c>
      <c r="B240" s="9" t="s">
        <v>186</v>
      </c>
      <c r="C240" s="13" t="str">
        <f>INDEX(Parámetros!$A$3:$C$97,MATCH(F240,Parámetros!$B$3:$B$97,0),MATCH("Código",Parámetros!$A$3:$C$3,0))</f>
        <v>COP</v>
      </c>
      <c r="D240" s="23" t="str">
        <f>INDEX(Parámetros!$H$45:$N$391,MATCH(G240,Parámetros!$N$45:$N$391,0),MATCH("Código Comuna 2018",Parámetros!$H$45:$N$45,0))</f>
        <v>03101</v>
      </c>
      <c r="E240" s="23" t="str">
        <f>INDEX(Parámetros!$H$45:$N$391,MATCH(G240,Parámetros!$N$45:$N$391,0),MATCH("Código Región",Parámetros!$H$45:$N$45,0))</f>
        <v>03</v>
      </c>
      <c r="F240" s="14" t="s">
        <v>27</v>
      </c>
      <c r="G240" s="4" t="s">
        <v>31</v>
      </c>
      <c r="H240" s="4">
        <v>5</v>
      </c>
      <c r="I240" s="4">
        <v>13</v>
      </c>
      <c r="J240" s="4">
        <v>1</v>
      </c>
      <c r="K240" s="4">
        <v>397</v>
      </c>
      <c r="L240" s="4">
        <v>179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5"/>
    </row>
    <row r="241" spans="1:19">
      <c r="A241" s="6">
        <v>44105</v>
      </c>
      <c r="B241" s="9" t="s">
        <v>186</v>
      </c>
      <c r="C241" s="13" t="str">
        <f>INDEX(Parámetros!$A$3:$C$97,MATCH(F241,Parámetros!$B$3:$B$97,0),MATCH("Código",Parámetros!$A$3:$C$3,0))</f>
        <v>OCR</v>
      </c>
      <c r="D241" s="23" t="str">
        <f>INDEX(Parámetros!$H$45:$N$391,MATCH(G241,Parámetros!$N$45:$N$391,0),MATCH("Código Comuna 2018",Parámetros!$H$45:$N$45,0))</f>
        <v>04301</v>
      </c>
      <c r="E241" s="23" t="str">
        <f>INDEX(Parámetros!$H$45:$N$391,MATCH(G241,Parámetros!$N$45:$N$391,0),MATCH("Código Región",Parámetros!$H$45:$N$45,0))</f>
        <v>04</v>
      </c>
      <c r="F241" s="14" t="s">
        <v>34</v>
      </c>
      <c r="G241" s="4" t="s">
        <v>37</v>
      </c>
      <c r="H241" s="4">
        <v>5</v>
      </c>
      <c r="I241" s="4">
        <v>10</v>
      </c>
      <c r="J241" s="4">
        <v>1</v>
      </c>
      <c r="K241" s="4">
        <v>256</v>
      </c>
      <c r="L241" s="4">
        <v>60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5"/>
    </row>
    <row r="242" spans="1:19">
      <c r="A242" s="6">
        <v>44105</v>
      </c>
      <c r="B242" s="9" t="s">
        <v>186</v>
      </c>
      <c r="C242" s="13" t="str">
        <f>INDEX(Parámetros!$A$3:$C$97,MATCH(F242,Parámetros!$B$3:$B$97,0),MATCH("Código",Parámetros!$A$3:$C$3,0))</f>
        <v>PAC</v>
      </c>
      <c r="D242" s="23" t="str">
        <f>INDEX(Parámetros!$H$45:$N$391,MATCH(G242,Parámetros!$N$45:$N$391,0),MATCH("Código Comuna 2018",Parámetros!$H$45:$N$45,0))</f>
        <v>05601</v>
      </c>
      <c r="E242" s="23" t="str">
        <f>INDEX(Parámetros!$H$45:$N$391,MATCH(G242,Parámetros!$N$45:$N$391,0),MATCH("Código Región",Parámetros!$H$45:$N$45,0))</f>
        <v>05</v>
      </c>
      <c r="F242" s="14" t="s">
        <v>46</v>
      </c>
      <c r="G242" s="4" t="s">
        <v>49</v>
      </c>
      <c r="H242" s="4">
        <v>7</v>
      </c>
      <c r="I242" s="4">
        <v>10</v>
      </c>
      <c r="J242" s="4">
        <v>1</v>
      </c>
      <c r="K242" s="4">
        <v>353</v>
      </c>
      <c r="L242" s="4">
        <v>148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5"/>
    </row>
    <row r="243" spans="1:19">
      <c r="A243" s="6">
        <v>44105</v>
      </c>
      <c r="B243" s="9" t="s">
        <v>186</v>
      </c>
      <c r="C243" s="13" t="str">
        <f>INDEX(Parámetros!$A$3:$C$97,MATCH(F243,Parámetros!$B$3:$B$97,0),MATCH("Código",Parámetros!$A$3:$C$3,0))</f>
        <v>RIN</v>
      </c>
      <c r="D243" s="23" t="str">
        <f>INDEX(Parámetros!$H$45:$N$391,MATCH(G243,Parámetros!$N$45:$N$391,0),MATCH("Código Comuna 2018",Parámetros!$H$45:$N$45,0))</f>
        <v>05303</v>
      </c>
      <c r="E243" s="23" t="str">
        <f>INDEX(Parámetros!$H$45:$N$391,MATCH(G243,Parámetros!$N$45:$N$391,0),MATCH("Código Región",Parámetros!$H$45:$N$45,0))</f>
        <v>05</v>
      </c>
      <c r="F243" s="14" t="s">
        <v>169</v>
      </c>
      <c r="G243" s="4" t="s">
        <v>53</v>
      </c>
      <c r="H243" s="4">
        <v>16</v>
      </c>
      <c r="I243" s="4">
        <v>43</v>
      </c>
      <c r="J243" s="4">
        <v>1</v>
      </c>
      <c r="K243" s="4">
        <v>998</v>
      </c>
      <c r="L243" s="4">
        <v>100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5"/>
    </row>
    <row r="244" spans="1:19">
      <c r="A244" s="6">
        <v>44105</v>
      </c>
      <c r="B244" s="9" t="s">
        <v>186</v>
      </c>
      <c r="C244" s="13" t="str">
        <f>INDEX(Parámetros!$A$3:$C$97,MATCH(F244,Parámetros!$B$3:$B$97,0),MATCH("Código",Parámetros!$A$3:$C$3,0))</f>
        <v>SFI</v>
      </c>
      <c r="D244" s="23" t="str">
        <f>INDEX(Parámetros!$H$45:$N$391,MATCH(G244,Parámetros!$N$45:$N$391,0),MATCH("Código Comuna 2018",Parámetros!$H$45:$N$45,0))</f>
        <v>06110</v>
      </c>
      <c r="E244" s="23" t="str">
        <f>INDEX(Parámetros!$H$45:$N$391,MATCH(G244,Parámetros!$N$45:$N$391,0),MATCH("Código Región",Parámetros!$H$45:$N$45,0))</f>
        <v>06</v>
      </c>
      <c r="F244" s="14" t="s">
        <v>56</v>
      </c>
      <c r="G244" s="4" t="s">
        <v>60</v>
      </c>
      <c r="H244" s="4">
        <v>26</v>
      </c>
      <c r="I244" s="4">
        <v>55</v>
      </c>
      <c r="J244" s="4">
        <v>1</v>
      </c>
      <c r="K244" s="4">
        <v>2326</v>
      </c>
      <c r="L244" s="4">
        <v>250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5"/>
    </row>
    <row r="245" spans="1:19">
      <c r="A245" s="6">
        <v>44105</v>
      </c>
      <c r="B245" s="9" t="s">
        <v>186</v>
      </c>
      <c r="C245" s="13" t="str">
        <f>INDEX(Parámetros!$A$3:$C$97,MATCH(F245,Parámetros!$B$3:$B$97,0),MATCH("Código",Parámetros!$A$3:$C$3,0))</f>
        <v>COL</v>
      </c>
      <c r="D245" s="23" t="str">
        <f>INDEX(Parámetros!$H$45:$N$391,MATCH(G245,Parámetros!$N$45:$N$391,0),MATCH("Código Comuna 2018",Parámetros!$H$45:$N$45,0))</f>
        <v>06310</v>
      </c>
      <c r="E245" s="23" t="str">
        <f>INDEX(Parámetros!$H$45:$N$391,MATCH(G245,Parámetros!$N$45:$N$391,0),MATCH("Código Región",Parámetros!$H$45:$N$45,0))</f>
        <v>06</v>
      </c>
      <c r="F245" s="14" t="s">
        <v>63</v>
      </c>
      <c r="G245" s="4" t="s">
        <v>66</v>
      </c>
      <c r="H245" s="4">
        <v>5</v>
      </c>
      <c r="I245" s="4">
        <v>13</v>
      </c>
      <c r="J245" s="4">
        <v>1</v>
      </c>
      <c r="K245" s="4">
        <v>266</v>
      </c>
      <c r="L245" s="4">
        <v>30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5"/>
    </row>
    <row r="246" spans="1:19">
      <c r="A246" s="6">
        <v>44105</v>
      </c>
      <c r="B246" s="9" t="s">
        <v>186</v>
      </c>
      <c r="C246" s="13" t="str">
        <f>INDEX(Parámetros!$A$3:$C$97,MATCH(F246,Parámetros!$B$3:$B$97,0),MATCH("Código",Parámetros!$A$3:$C$3,0))</f>
        <v>TAL</v>
      </c>
      <c r="D246" s="23" t="str">
        <f>INDEX(Parámetros!$H$45:$N$391,MATCH(G246,Parámetros!$N$45:$N$391,0),MATCH("Código Comuna 2018",Parámetros!$H$45:$N$45,0))</f>
        <v>07101</v>
      </c>
      <c r="E246" s="23" t="str">
        <f>INDEX(Parámetros!$H$45:$N$391,MATCH(G246,Parámetros!$N$45:$N$391,0),MATCH("Código Región",Parámetros!$H$45:$N$45,0))</f>
        <v>07</v>
      </c>
      <c r="F246" s="14" t="s">
        <v>69</v>
      </c>
      <c r="G246" s="4" t="s">
        <v>73</v>
      </c>
      <c r="H246" s="4">
        <v>4</v>
      </c>
      <c r="I246" s="4">
        <v>10</v>
      </c>
      <c r="J246" s="4">
        <v>1</v>
      </c>
      <c r="K246" s="4">
        <v>419</v>
      </c>
      <c r="L246" s="4">
        <v>68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5"/>
    </row>
    <row r="247" spans="1:19">
      <c r="A247" s="6">
        <v>44105</v>
      </c>
      <c r="B247" s="9" t="s">
        <v>186</v>
      </c>
      <c r="C247" s="13" t="str">
        <f>INDEX(Parámetros!$A$3:$C$97,MATCH(F247,Parámetros!$B$3:$B$97,0),MATCH("Código",Parámetros!$A$3:$C$3,0))</f>
        <v>MCH</v>
      </c>
      <c r="D247" s="23" t="str">
        <f>INDEX(Parámetros!$H$45:$N$391,MATCH(G247,Parámetros!$N$45:$N$391,0),MATCH("Código Comuna 2018",Parámetros!$H$45:$N$45,0))</f>
        <v>16101</v>
      </c>
      <c r="E247" s="23" t="str">
        <f>INDEX(Parámetros!$H$45:$N$391,MATCH(G247,Parámetros!$N$45:$N$391,0),MATCH("Código Región",Parámetros!$H$45:$N$45,0))</f>
        <v>16</v>
      </c>
      <c r="F247" s="14" t="s">
        <v>170</v>
      </c>
      <c r="G247" s="4" t="s">
        <v>179</v>
      </c>
      <c r="H247" s="4">
        <v>6</v>
      </c>
      <c r="I247" s="4">
        <v>13</v>
      </c>
      <c r="J247" s="4">
        <v>1</v>
      </c>
      <c r="K247" s="4">
        <v>458</v>
      </c>
      <c r="L247" s="4">
        <v>96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5"/>
    </row>
    <row r="248" spans="1:19">
      <c r="A248" s="6">
        <v>44105</v>
      </c>
      <c r="B248" s="9" t="s">
        <v>186</v>
      </c>
      <c r="C248" s="13" t="str">
        <f>INDEX(Parámetros!$A$3:$C$97,MATCH(F248,Parámetros!$B$3:$B$97,0),MATCH("Código",Parámetros!$A$3:$C$3,0))</f>
        <v>MST</v>
      </c>
      <c r="D248" s="23" t="str">
        <f>INDEX(Parámetros!$H$45:$N$391,MATCH(G248,Parámetros!$N$45:$N$391,0),MATCH("Código Comuna 2018",Parámetros!$H$45:$N$45,0))</f>
        <v>08110</v>
      </c>
      <c r="E248" s="23" t="str">
        <f>INDEX(Parámetros!$H$45:$N$391,MATCH(G248,Parámetros!$N$45:$N$391,0),MATCH("Código Región",Parámetros!$H$45:$N$45,0))</f>
        <v>08</v>
      </c>
      <c r="F248" s="14" t="s">
        <v>171</v>
      </c>
      <c r="G248" s="4" t="s">
        <v>79</v>
      </c>
      <c r="H248" s="4">
        <v>12</v>
      </c>
      <c r="I248" s="4">
        <v>36</v>
      </c>
      <c r="J248" s="4">
        <v>2</v>
      </c>
      <c r="K248" s="4">
        <v>1373</v>
      </c>
      <c r="L248" s="4">
        <v>168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5"/>
    </row>
    <row r="249" spans="1:19">
      <c r="A249" s="6">
        <v>44105</v>
      </c>
      <c r="B249" s="9" t="s">
        <v>186</v>
      </c>
      <c r="C249" s="13" t="str">
        <f>INDEX(Parámetros!$A$3:$C$97,MATCH(F249,Parámetros!$B$3:$B$97,0),MATCH("Código",Parámetros!$A$3:$C$3,0))</f>
        <v>ANG</v>
      </c>
      <c r="D249" s="23" t="str">
        <f>INDEX(Parámetros!$H$45:$N$391,MATCH(G249,Parámetros!$N$45:$N$391,0),MATCH("Código Comuna 2018",Parámetros!$H$45:$N$45,0))</f>
        <v>08301</v>
      </c>
      <c r="E249" s="23" t="str">
        <f>INDEX(Parámetros!$H$45:$N$391,MATCH(G249,Parámetros!$N$45:$N$391,0),MATCH("Código Región",Parámetros!$H$45:$N$45,0))</f>
        <v>08</v>
      </c>
      <c r="F249" s="14" t="s">
        <v>204</v>
      </c>
      <c r="G249" s="4" t="s">
        <v>180</v>
      </c>
      <c r="H249" s="4">
        <v>5</v>
      </c>
      <c r="I249" s="4">
        <v>10</v>
      </c>
      <c r="J249" s="4">
        <v>1</v>
      </c>
      <c r="K249" s="4">
        <v>220</v>
      </c>
      <c r="L249" s="4">
        <v>20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5"/>
    </row>
    <row r="250" spans="1:19">
      <c r="A250" s="6">
        <v>44105</v>
      </c>
      <c r="B250" s="9" t="s">
        <v>186</v>
      </c>
      <c r="C250" s="13" t="str">
        <f>INDEX(Parámetros!$A$3:$C$97,MATCH(F250,Parámetros!$B$3:$B$97,0),MATCH("Código",Parámetros!$A$3:$C$3,0))</f>
        <v>CJT</v>
      </c>
      <c r="D250" s="23" t="str">
        <f>INDEX(Parámetros!$H$45:$N$391,MATCH(G250,Parámetros!$N$45:$N$391,0),MATCH("Código Comuna 2018",Parámetros!$H$45:$N$45,0))</f>
        <v>09101</v>
      </c>
      <c r="E250" s="23" t="str">
        <f>INDEX(Parámetros!$H$45:$N$391,MATCH(G250,Parámetros!$N$45:$N$391,0),MATCH("Código Región",Parámetros!$H$45:$N$45,0))</f>
        <v>09</v>
      </c>
      <c r="F250" s="14" t="s">
        <v>88</v>
      </c>
      <c r="G250" s="4" t="s">
        <v>91</v>
      </c>
      <c r="H250" s="4">
        <v>7</v>
      </c>
      <c r="I250" s="4">
        <v>26</v>
      </c>
      <c r="J250" s="4">
        <v>3</v>
      </c>
      <c r="K250" s="4">
        <v>639</v>
      </c>
      <c r="L250" s="4">
        <v>176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5"/>
    </row>
    <row r="251" spans="1:19">
      <c r="A251" s="6">
        <v>44105</v>
      </c>
      <c r="B251" s="9" t="s">
        <v>186</v>
      </c>
      <c r="C251" s="13" t="str">
        <f>INDEX(Parámetros!$A$3:$C$97,MATCH(F251,Parámetros!$B$3:$B$97,0),MATCH("Código",Parámetros!$A$3:$C$3,0))</f>
        <v>CJV</v>
      </c>
      <c r="D251" s="23" t="str">
        <f>INDEX(Parámetros!$H$45:$N$391,MATCH(G251,Parámetros!$N$45:$N$391,0),MATCH("Código Comuna 2018",Parámetros!$H$45:$N$45,0))</f>
        <v>14101</v>
      </c>
      <c r="E251" s="23" t="str">
        <f>INDEX(Parámetros!$H$45:$N$391,MATCH(G251,Parámetros!$N$45:$N$391,0),MATCH("Código Región",Parámetros!$H$45:$N$45,0))</f>
        <v>14</v>
      </c>
      <c r="F251" s="14" t="s">
        <v>102</v>
      </c>
      <c r="G251" s="4" t="s">
        <v>105</v>
      </c>
      <c r="H251" s="4">
        <v>5</v>
      </c>
      <c r="I251" s="4">
        <v>15</v>
      </c>
      <c r="J251" s="4">
        <v>2</v>
      </c>
      <c r="K251" s="4">
        <v>470</v>
      </c>
      <c r="L251" s="4">
        <v>100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5"/>
    </row>
    <row r="252" spans="1:19">
      <c r="A252" s="6">
        <v>44105</v>
      </c>
      <c r="B252" s="9" t="s">
        <v>186</v>
      </c>
      <c r="C252" s="13" t="str">
        <f>INDEX(Parámetros!$A$3:$C$97,MATCH(F252,Parámetros!$B$3:$B$97,0),MATCH("Código",Parámetros!$A$3:$C$3,0))</f>
        <v>LGO</v>
      </c>
      <c r="D252" s="23" t="str">
        <f>INDEX(Parámetros!$H$45:$N$391,MATCH(G252,Parámetros!$N$45:$N$391,0),MATCH("Código Comuna 2018",Parámetros!$H$45:$N$45,0))</f>
        <v>10301</v>
      </c>
      <c r="E252" s="23" t="str">
        <f>INDEX(Parámetros!$H$45:$N$391,MATCH(G252,Parámetros!$N$45:$N$391,0),MATCH("Código Región",Parámetros!$H$45:$N$45,0))</f>
        <v>10</v>
      </c>
      <c r="F252" s="14" t="s">
        <v>95</v>
      </c>
      <c r="G252" s="4" t="s">
        <v>98</v>
      </c>
      <c r="H252" s="4">
        <v>7</v>
      </c>
      <c r="I252" s="4">
        <v>13</v>
      </c>
      <c r="J252" s="4">
        <v>1</v>
      </c>
      <c r="K252" s="4">
        <v>399</v>
      </c>
      <c r="L252" s="4">
        <v>60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5"/>
    </row>
    <row r="253" spans="1:19">
      <c r="A253" s="6">
        <v>44105</v>
      </c>
      <c r="B253" s="9" t="s">
        <v>186</v>
      </c>
      <c r="C253" s="13" t="str">
        <f>INDEX(Parámetros!$A$3:$C$97,MATCH(F253,Parámetros!$B$3:$B$97,0),MATCH("Código",Parámetros!$A$3:$C$3,0))</f>
        <v>RAN</v>
      </c>
      <c r="D253" s="23" t="str">
        <f>INDEX(Parámetros!$H$45:$N$391,MATCH(G253,Parámetros!$N$45:$N$391,0),MATCH("Código Comuna 2018",Parámetros!$H$45:$N$45,0))</f>
        <v>10201</v>
      </c>
      <c r="E253" s="23" t="str">
        <f>INDEX(Parámetros!$H$45:$N$391,MATCH(G253,Parámetros!$N$45:$N$391,0),MATCH("Código Región",Parámetros!$H$45:$N$45,0))</f>
        <v>10</v>
      </c>
      <c r="F253" s="14" t="s">
        <v>108</v>
      </c>
      <c r="G253" s="4" t="s">
        <v>110</v>
      </c>
      <c r="H253" s="4">
        <v>5</v>
      </c>
      <c r="I253" s="4">
        <v>11</v>
      </c>
      <c r="J253" s="4">
        <v>1</v>
      </c>
      <c r="K253" s="4">
        <v>246</v>
      </c>
      <c r="L253" s="4">
        <v>36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5"/>
    </row>
    <row r="254" spans="1:19">
      <c r="A254" s="6">
        <v>44105</v>
      </c>
      <c r="B254" s="9" t="s">
        <v>186</v>
      </c>
      <c r="C254" s="13" t="str">
        <f>INDEX(Parámetros!$A$3:$C$97,MATCH(F254,Parámetros!$B$3:$B$97,0),MATCH("Código",Parámetros!$A$3:$C$3,0))</f>
        <v>CJC</v>
      </c>
      <c r="D254" s="23" t="str">
        <f>INDEX(Parámetros!$H$45:$N$391,MATCH(G254,Parámetros!$N$45:$N$391,0),MATCH("Código Comuna 2018",Parámetros!$H$45:$N$45,0))</f>
        <v>11101</v>
      </c>
      <c r="E254" s="23" t="str">
        <f>INDEX(Parámetros!$H$45:$N$391,MATCH(G254,Parámetros!$N$45:$N$391,0),MATCH("Código Región",Parámetros!$H$45:$N$45,0))</f>
        <v>11</v>
      </c>
      <c r="F254" s="14" t="s">
        <v>112</v>
      </c>
      <c r="G254" s="4" t="s">
        <v>115</v>
      </c>
      <c r="H254" s="4">
        <v>4</v>
      </c>
      <c r="I254" s="4">
        <v>6</v>
      </c>
      <c r="J254" s="4">
        <v>1</v>
      </c>
      <c r="K254" s="4">
        <v>226</v>
      </c>
      <c r="L254" s="4">
        <v>38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5"/>
    </row>
    <row r="255" spans="1:19">
      <c r="A255" s="6">
        <v>44105</v>
      </c>
      <c r="B255" s="9" t="s">
        <v>186</v>
      </c>
      <c r="C255" s="13" t="str">
        <f>INDEX(Parámetros!$A$3:$C$97,MATCH(F255,Parámetros!$B$3:$B$97,0),MATCH("Código",Parámetros!$A$3:$C$3,0))</f>
        <v>PAR</v>
      </c>
      <c r="D255" s="23" t="str">
        <f>INDEX(Parámetros!$H$45:$N$391,MATCH(G255,Parámetros!$N$45:$N$391,0),MATCH("Código Comuna 2018",Parámetros!$H$45:$N$45,0))</f>
        <v>12101</v>
      </c>
      <c r="E255" s="23" t="str">
        <f>INDEX(Parámetros!$H$45:$N$391,MATCH(G255,Parámetros!$N$45:$N$391,0),MATCH("Código Región",Parámetros!$H$45:$N$45,0))</f>
        <v>12</v>
      </c>
      <c r="F255" s="14" t="s">
        <v>118</v>
      </c>
      <c r="G255" s="4" t="s">
        <v>181</v>
      </c>
      <c r="H255" s="4">
        <v>6</v>
      </c>
      <c r="I255" s="4">
        <v>12</v>
      </c>
      <c r="J255" s="4">
        <v>2</v>
      </c>
      <c r="K255" s="4">
        <v>514</v>
      </c>
      <c r="L255" s="4">
        <v>100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5"/>
    </row>
    <row r="256" spans="1:19">
      <c r="A256" s="6">
        <v>44105</v>
      </c>
      <c r="B256" s="10" t="s">
        <v>185</v>
      </c>
      <c r="C256" s="13" t="str">
        <f>INDEX(Parámetros!$A$3:$C$97,MATCH(F256,Parámetros!$B$3:$B$97,0),MATCH("Código",Parámetros!$A$3:$C$3,0))</f>
        <v>ARI</v>
      </c>
      <c r="D256" s="23" t="str">
        <f>INDEX(Parámetros!$H$45:$N$391,MATCH(G256,Parámetros!$N$45:$N$391,0),MATCH("Código Comuna 2018",Parámetros!$H$45:$N$45,0))</f>
        <v>15101</v>
      </c>
      <c r="E256" s="23" t="str">
        <f>INDEX(Parámetros!$H$45:$N$391,MATCH(G256,Parámetros!$N$45:$N$391,0),MATCH("Código Región",Parámetros!$H$45:$N$45,0))</f>
        <v>15</v>
      </c>
      <c r="F256" s="14" t="s">
        <v>206</v>
      </c>
      <c r="G256" s="4" t="s">
        <v>12</v>
      </c>
      <c r="H256" s="4">
        <v>2</v>
      </c>
      <c r="I256" s="4">
        <v>4</v>
      </c>
      <c r="J256" s="4">
        <v>0</v>
      </c>
      <c r="K256" s="4">
        <v>371</v>
      </c>
      <c r="L256" s="4">
        <v>0</v>
      </c>
      <c r="M256" s="7">
        <v>0</v>
      </c>
      <c r="N256" s="7"/>
      <c r="O256" s="7"/>
      <c r="P256" s="7">
        <v>0</v>
      </c>
      <c r="Q256" s="7"/>
      <c r="R256" s="7"/>
      <c r="S256" s="5"/>
    </row>
    <row r="257" spans="1:19">
      <c r="A257" s="6">
        <v>44105</v>
      </c>
      <c r="B257" s="10" t="s">
        <v>185</v>
      </c>
      <c r="C257" s="13" t="str">
        <f>INDEX(Parámetros!$A$3:$C$97,MATCH(F257,Parámetros!$B$3:$B$97,0),MATCH("Código",Parámetros!$A$3:$C$3,0))</f>
        <v>IQQ</v>
      </c>
      <c r="D257" s="23" t="str">
        <f>INDEX(Parámetros!$H$45:$N$391,MATCH(G257,Parámetros!$N$45:$N$391,0),MATCH("Código Comuna 2018",Parámetros!$H$45:$N$45,0))</f>
        <v>01101</v>
      </c>
      <c r="E257" s="23" t="str">
        <f>INDEX(Parámetros!$H$45:$N$391,MATCH(G257,Parámetros!$N$45:$N$391,0),MATCH("Código Región",Parámetros!$H$45:$N$45,0))</f>
        <v>01</v>
      </c>
      <c r="F257" s="14" t="s">
        <v>173</v>
      </c>
      <c r="G257" s="4" t="s">
        <v>182</v>
      </c>
      <c r="H257" s="4">
        <v>6</v>
      </c>
      <c r="I257" s="4">
        <v>17</v>
      </c>
      <c r="J257" s="4">
        <v>1</v>
      </c>
      <c r="K257" s="4">
        <v>644</v>
      </c>
      <c r="L257" s="4">
        <v>0</v>
      </c>
      <c r="M257" s="7">
        <v>0</v>
      </c>
      <c r="N257" s="7"/>
      <c r="O257" s="7"/>
      <c r="P257" s="7">
        <v>0</v>
      </c>
      <c r="Q257" s="7"/>
      <c r="R257" s="7"/>
      <c r="S257" s="5"/>
    </row>
    <row r="258" spans="1:19">
      <c r="A258" s="6">
        <v>44105</v>
      </c>
      <c r="B258" s="10" t="s">
        <v>185</v>
      </c>
      <c r="C258" s="13" t="str">
        <f>INDEX(Parámetros!$A$3:$C$97,MATCH(F258,Parámetros!$B$3:$B$97,0),MATCH("Código",Parámetros!$A$3:$C$3,0))</f>
        <v>COQ</v>
      </c>
      <c r="D258" s="23" t="str">
        <f>INDEX(Parámetros!$H$45:$N$391,MATCH(G258,Parámetros!$N$45:$N$391,0),MATCH("Código Comuna 2018",Parámetros!$H$45:$N$45,0))</f>
        <v>04102</v>
      </c>
      <c r="E258" s="23" t="str">
        <f>INDEX(Parámetros!$H$45:$N$391,MATCH(G258,Parámetros!$N$45:$N$391,0),MATCH("Código Región",Parámetros!$H$45:$N$45,0))</f>
        <v>04</v>
      </c>
      <c r="F258" s="14" t="s">
        <v>210</v>
      </c>
      <c r="G258" s="4" t="s">
        <v>36</v>
      </c>
      <c r="H258" s="4">
        <v>9</v>
      </c>
      <c r="I258" s="4">
        <v>22</v>
      </c>
      <c r="J258" s="4">
        <v>1</v>
      </c>
      <c r="K258" s="4">
        <v>919</v>
      </c>
      <c r="L258" s="4">
        <v>0</v>
      </c>
      <c r="M258" s="7">
        <v>0</v>
      </c>
      <c r="N258" s="7"/>
      <c r="O258" s="7"/>
      <c r="P258" s="7">
        <v>0</v>
      </c>
      <c r="Q258" s="7"/>
      <c r="R258" s="7"/>
      <c r="S258" s="5"/>
    </row>
    <row r="259" spans="1:19">
      <c r="A259" s="6">
        <v>44105</v>
      </c>
      <c r="B259" s="10" t="s">
        <v>185</v>
      </c>
      <c r="C259" s="13" t="str">
        <f>INDEX(Parámetros!$A$3:$C$97,MATCH(F259,Parámetros!$B$3:$B$97,0),MATCH("Código",Parámetros!$A$3:$C$3,0))</f>
        <v>VDM</v>
      </c>
      <c r="D259" s="23" t="str">
        <f>INDEX(Parámetros!$H$45:$N$391,MATCH(G259,Parámetros!$N$45:$N$391,0),MATCH("Código Comuna 2018",Parámetros!$H$45:$N$45,0))</f>
        <v>05109</v>
      </c>
      <c r="E259" s="23" t="str">
        <f>INDEX(Parámetros!$H$45:$N$391,MATCH(G259,Parámetros!$N$45:$N$391,0),MATCH("Código Región",Parámetros!$H$45:$N$45,0))</f>
        <v>05</v>
      </c>
      <c r="F259" s="14" t="s">
        <v>201</v>
      </c>
      <c r="G259" s="4" t="s">
        <v>43</v>
      </c>
      <c r="H259" s="4">
        <v>17</v>
      </c>
      <c r="I259" s="4">
        <v>47</v>
      </c>
      <c r="J259" s="4">
        <v>2</v>
      </c>
      <c r="K259" s="4">
        <v>1500</v>
      </c>
      <c r="L259" s="4">
        <v>148</v>
      </c>
      <c r="M259" s="7">
        <v>0</v>
      </c>
      <c r="N259" s="7"/>
      <c r="O259" s="7"/>
      <c r="P259" s="7">
        <v>0</v>
      </c>
      <c r="Q259" s="7"/>
      <c r="R259" s="7"/>
      <c r="S259" s="5"/>
    </row>
    <row r="260" spans="1:19">
      <c r="A260" s="6">
        <v>44105</v>
      </c>
      <c r="B260" s="10" t="s">
        <v>185</v>
      </c>
      <c r="C260" s="13" t="str">
        <f>INDEX(Parámetros!$A$3:$C$97,MATCH(F260,Parámetros!$B$3:$B$97,0),MATCH("Código",Parámetros!$A$3:$C$3,0))</f>
        <v>PUC</v>
      </c>
      <c r="D260" s="23" t="str">
        <f>INDEX(Parámetros!$H$45:$N$391,MATCH(G260,Parámetros!$N$45:$N$391,0),MATCH("Código Comuna 2018",Parámetros!$H$45:$N$45,0))</f>
        <v>09115</v>
      </c>
      <c r="E260" s="23" t="str">
        <f>INDEX(Parámetros!$H$45:$N$391,MATCH(G260,Parámetros!$N$45:$N$391,0),MATCH("Código Región",Parámetros!$H$45:$N$45,0))</f>
        <v>09</v>
      </c>
      <c r="F260" s="14" t="s">
        <v>211</v>
      </c>
      <c r="G260" s="4" t="s">
        <v>183</v>
      </c>
      <c r="H260" s="4">
        <v>8</v>
      </c>
      <c r="I260" s="4">
        <v>33</v>
      </c>
      <c r="J260" s="4">
        <v>1</v>
      </c>
      <c r="K260" s="4">
        <v>464</v>
      </c>
      <c r="L260" s="4">
        <v>0</v>
      </c>
      <c r="M260" s="7">
        <v>0</v>
      </c>
      <c r="N260" s="7"/>
      <c r="O260" s="7"/>
      <c r="P260" s="7">
        <v>0</v>
      </c>
      <c r="Q260" s="7"/>
      <c r="R260" s="7"/>
      <c r="S260" s="5"/>
    </row>
    <row r="261" spans="1:19">
      <c r="A261" s="6">
        <v>44105</v>
      </c>
      <c r="B261" s="10" t="s">
        <v>185</v>
      </c>
      <c r="C261" s="13" t="str">
        <f>INDEX(Parámetros!$A$3:$C$97,MATCH(F261,Parámetros!$B$3:$B$97,0),MATCH("Código",Parámetros!$A$3:$C$3,0))</f>
        <v>PVA</v>
      </c>
      <c r="D261" s="23" t="str">
        <f>INDEX(Parámetros!$H$45:$N$391,MATCH(G261,Parámetros!$N$45:$N$391,0),MATCH("Código Comuna 2018",Parámetros!$H$45:$N$45,0))</f>
        <v>10109</v>
      </c>
      <c r="E261" s="23" t="str">
        <f>INDEX(Parámetros!$H$45:$N$391,MATCH(G261,Parámetros!$N$45:$N$391,0),MATCH("Código Región",Parámetros!$H$45:$N$45,0))</f>
        <v>10</v>
      </c>
      <c r="F261" s="14" t="s">
        <v>215</v>
      </c>
      <c r="G261" s="4" t="s">
        <v>184</v>
      </c>
      <c r="H261" s="4">
        <v>7</v>
      </c>
      <c r="I261" s="4">
        <v>34</v>
      </c>
      <c r="J261" s="4">
        <v>2</v>
      </c>
      <c r="K261" s="4">
        <v>458</v>
      </c>
      <c r="L261" s="4">
        <v>0</v>
      </c>
      <c r="M261" s="7">
        <v>0</v>
      </c>
      <c r="N261" s="7"/>
      <c r="O261" s="7"/>
      <c r="P261" s="7">
        <v>0</v>
      </c>
      <c r="Q261" s="7"/>
      <c r="R261" s="7"/>
      <c r="S261" s="5"/>
    </row>
    <row r="262" spans="1:19">
      <c r="A262" s="6">
        <v>44105</v>
      </c>
      <c r="B262" s="10" t="s">
        <v>185</v>
      </c>
      <c r="C262" s="13" t="str">
        <f>INDEX(Parámetros!$A$3:$C$97,MATCH(F262,Parámetros!$B$3:$B$97,0),MATCH("Código",Parámetros!$A$3:$C$3,0))</f>
        <v>NAT</v>
      </c>
      <c r="D262" s="23" t="str">
        <f>INDEX(Parámetros!$H$45:$N$391,MATCH(G262,Parámetros!$N$45:$N$391,0),MATCH("Código Comuna 2018",Parámetros!$H$45:$N$45,0))</f>
        <v>12401</v>
      </c>
      <c r="E262" s="23" t="str">
        <f>INDEX(Parámetros!$H$45:$N$391,MATCH(G262,Parámetros!$N$45:$N$391,0),MATCH("Código Región",Parámetros!$H$45:$N$45,0))</f>
        <v>12</v>
      </c>
      <c r="F262" s="14" t="s">
        <v>216</v>
      </c>
      <c r="G262" s="4" t="s">
        <v>579</v>
      </c>
      <c r="H262" s="4">
        <v>2</v>
      </c>
      <c r="I262" s="4">
        <v>5</v>
      </c>
      <c r="J262" s="4">
        <v>0</v>
      </c>
      <c r="K262" s="4">
        <v>125</v>
      </c>
      <c r="L262" s="4">
        <v>0</v>
      </c>
      <c r="M262" s="7">
        <v>0</v>
      </c>
      <c r="N262" s="7"/>
      <c r="O262" s="7"/>
      <c r="P262" s="7">
        <v>0</v>
      </c>
      <c r="Q262" s="7"/>
      <c r="R262" s="7"/>
      <c r="S262" s="5"/>
    </row>
    <row r="263" spans="1:19">
      <c r="A263" s="6">
        <v>44075</v>
      </c>
      <c r="B263" s="9" t="s">
        <v>186</v>
      </c>
      <c r="C263" s="13" t="str">
        <f>INDEX(Parámetros!$A$3:$C$97,MATCH(F263,Parámetros!$B$3:$B$97,0),MATCH("Código",Parámetros!$A$3:$C$3,0))</f>
        <v>CLA</v>
      </c>
      <c r="D263" s="23" t="str">
        <f>INDEX(Parámetros!$H$45:$N$391,MATCH(G263,Parámetros!$N$45:$N$391,0),MATCH("Código Comuna 2018",Parámetros!$H$45:$N$45,0))</f>
        <v>15101</v>
      </c>
      <c r="E263" s="23" t="str">
        <f>INDEX(Parámetros!$H$45:$N$391,MATCH(G263,Parámetros!$N$45:$N$391,0),MATCH("Código Región",Parámetros!$H$45:$N$45,0))</f>
        <v>15</v>
      </c>
      <c r="F263" s="14" t="s">
        <v>8</v>
      </c>
      <c r="G263" s="4" t="s">
        <v>12</v>
      </c>
      <c r="H263" s="4">
        <v>5</v>
      </c>
      <c r="I263" s="4">
        <v>9</v>
      </c>
      <c r="J263" s="4">
        <v>1</v>
      </c>
      <c r="K263" s="4">
        <v>352</v>
      </c>
      <c r="L263" s="4">
        <v>60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/>
      <c r="S263" s="5"/>
    </row>
    <row r="264" spans="1:19">
      <c r="A264" s="6">
        <v>44075</v>
      </c>
      <c r="B264" s="9" t="s">
        <v>186</v>
      </c>
      <c r="C264" s="13" t="str">
        <f>INDEX(Parámetros!$A$3:$C$97,MATCH(F264,Parámetros!$B$3:$B$97,0),MATCH("Código",Parámetros!$A$3:$C$3,0))</f>
        <v>LGC</v>
      </c>
      <c r="D264" s="23" t="str">
        <f>INDEX(Parámetros!$H$45:$N$391,MATCH(G264,Parámetros!$N$45:$N$391,0),MATCH("Código Comuna 2018",Parámetros!$H$45:$N$45,0))</f>
        <v>02201</v>
      </c>
      <c r="E264" s="23" t="str">
        <f>INDEX(Parámetros!$H$45:$N$391,MATCH(G264,Parámetros!$N$45:$N$391,0),MATCH("Código Región",Parámetros!$H$45:$N$45,0))</f>
        <v>02</v>
      </c>
      <c r="F264" s="14" t="s">
        <v>20</v>
      </c>
      <c r="G264" s="4" t="s">
        <v>19</v>
      </c>
      <c r="H264" s="4">
        <v>7</v>
      </c>
      <c r="I264" s="4">
        <v>12</v>
      </c>
      <c r="J264" s="4">
        <v>2</v>
      </c>
      <c r="K264" s="4">
        <v>483</v>
      </c>
      <c r="L264" s="4">
        <v>100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/>
      <c r="S264" s="5"/>
    </row>
    <row r="265" spans="1:19">
      <c r="A265" s="6">
        <v>44075</v>
      </c>
      <c r="B265" s="9" t="s">
        <v>186</v>
      </c>
      <c r="C265" s="13" t="str">
        <f>INDEX(Parámetros!$A$3:$C$97,MATCH(F265,Parámetros!$B$3:$B$97,0),MATCH("Código",Parámetros!$A$3:$C$3,0))</f>
        <v>ESC</v>
      </c>
      <c r="D265" s="23" t="str">
        <f>INDEX(Parámetros!$H$45:$N$391,MATCH(G265,Parámetros!$N$45:$N$391,0),MATCH("Código Comuna 2018",Parámetros!$H$45:$N$45,0))</f>
        <v>02101</v>
      </c>
      <c r="E265" s="23" t="str">
        <f>INDEX(Parámetros!$H$45:$N$391,MATCH(G265,Parámetros!$N$45:$N$391,0),MATCH("Código Región",Parámetros!$H$45:$N$45,0))</f>
        <v>02</v>
      </c>
      <c r="F265" s="14" t="s">
        <v>22</v>
      </c>
      <c r="G265" s="4" t="s">
        <v>17</v>
      </c>
      <c r="H265" s="4">
        <v>10</v>
      </c>
      <c r="I265" s="4">
        <v>30</v>
      </c>
      <c r="J265" s="4">
        <v>2</v>
      </c>
      <c r="K265" s="4">
        <v>749</v>
      </c>
      <c r="L265" s="4">
        <v>124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7"/>
      <c r="S265" s="5"/>
    </row>
    <row r="266" spans="1:19">
      <c r="A266" s="6">
        <v>44075</v>
      </c>
      <c r="B266" s="9" t="s">
        <v>186</v>
      </c>
      <c r="C266" s="13" t="str">
        <f>INDEX(Parámetros!$A$3:$C$97,MATCH(F266,Parámetros!$B$3:$B$97,0),MATCH("Código",Parámetros!$A$3:$C$3,0))</f>
        <v>COP</v>
      </c>
      <c r="D266" s="23" t="str">
        <f>INDEX(Parámetros!$H$45:$N$391,MATCH(G266,Parámetros!$N$45:$N$391,0),MATCH("Código Comuna 2018",Parámetros!$H$45:$N$45,0))</f>
        <v>03101</v>
      </c>
      <c r="E266" s="23" t="str">
        <f>INDEX(Parámetros!$H$45:$N$391,MATCH(G266,Parámetros!$N$45:$N$391,0),MATCH("Código Región",Parámetros!$H$45:$N$45,0))</f>
        <v>03</v>
      </c>
      <c r="F266" s="14" t="s">
        <v>27</v>
      </c>
      <c r="G266" s="4" t="s">
        <v>31</v>
      </c>
      <c r="H266" s="4">
        <v>5</v>
      </c>
      <c r="I266" s="4">
        <v>13</v>
      </c>
      <c r="J266" s="4">
        <v>1</v>
      </c>
      <c r="K266" s="4">
        <v>397</v>
      </c>
      <c r="L266" s="4">
        <v>179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7"/>
      <c r="S266" s="5"/>
    </row>
    <row r="267" spans="1:19">
      <c r="A267" s="6">
        <v>44075</v>
      </c>
      <c r="B267" s="9" t="s">
        <v>186</v>
      </c>
      <c r="C267" s="13" t="str">
        <f>INDEX(Parámetros!$A$3:$C$97,MATCH(F267,Parámetros!$B$3:$B$97,0),MATCH("Código",Parámetros!$A$3:$C$3,0))</f>
        <v>OCR</v>
      </c>
      <c r="D267" s="23" t="str">
        <f>INDEX(Parámetros!$H$45:$N$391,MATCH(G267,Parámetros!$N$45:$N$391,0),MATCH("Código Comuna 2018",Parámetros!$H$45:$N$45,0))</f>
        <v>04301</v>
      </c>
      <c r="E267" s="23" t="str">
        <f>INDEX(Parámetros!$H$45:$N$391,MATCH(G267,Parámetros!$N$45:$N$391,0),MATCH("Código Región",Parámetros!$H$45:$N$45,0))</f>
        <v>04</v>
      </c>
      <c r="F267" s="14" t="s">
        <v>34</v>
      </c>
      <c r="G267" s="4" t="s">
        <v>37</v>
      </c>
      <c r="H267" s="4">
        <v>5</v>
      </c>
      <c r="I267" s="4">
        <v>10</v>
      </c>
      <c r="J267" s="4">
        <v>1</v>
      </c>
      <c r="K267" s="4">
        <v>256</v>
      </c>
      <c r="L267" s="4">
        <v>60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/>
      <c r="S267" s="5"/>
    </row>
    <row r="268" spans="1:19">
      <c r="A268" s="6">
        <v>44075</v>
      </c>
      <c r="B268" s="9" t="s">
        <v>186</v>
      </c>
      <c r="C268" s="13" t="str">
        <f>INDEX(Parámetros!$A$3:$C$97,MATCH(F268,Parámetros!$B$3:$B$97,0),MATCH("Código",Parámetros!$A$3:$C$3,0))</f>
        <v>PAC</v>
      </c>
      <c r="D268" s="23" t="str">
        <f>INDEX(Parámetros!$H$45:$N$391,MATCH(G268,Parámetros!$N$45:$N$391,0),MATCH("Código Comuna 2018",Parámetros!$H$45:$N$45,0))</f>
        <v>05601</v>
      </c>
      <c r="E268" s="23" t="str">
        <f>INDEX(Parámetros!$H$45:$N$391,MATCH(G268,Parámetros!$N$45:$N$391,0),MATCH("Código Región",Parámetros!$H$45:$N$45,0))</f>
        <v>05</v>
      </c>
      <c r="F268" s="14" t="s">
        <v>46</v>
      </c>
      <c r="G268" s="4" t="s">
        <v>49</v>
      </c>
      <c r="H268" s="4">
        <v>7</v>
      </c>
      <c r="I268" s="4">
        <v>10</v>
      </c>
      <c r="J268" s="4">
        <v>1</v>
      </c>
      <c r="K268" s="4">
        <v>353</v>
      </c>
      <c r="L268" s="4">
        <v>148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/>
      <c r="S268" s="5"/>
    </row>
    <row r="269" spans="1:19">
      <c r="A269" s="6">
        <v>44075</v>
      </c>
      <c r="B269" s="9" t="s">
        <v>186</v>
      </c>
      <c r="C269" s="13" t="str">
        <f>INDEX(Parámetros!$A$3:$C$97,MATCH(F269,Parámetros!$B$3:$B$97,0),MATCH("Código",Parámetros!$A$3:$C$3,0))</f>
        <v>RIN</v>
      </c>
      <c r="D269" s="23" t="str">
        <f>INDEX(Parámetros!$H$45:$N$391,MATCH(G269,Parámetros!$N$45:$N$391,0),MATCH("Código Comuna 2018",Parámetros!$H$45:$N$45,0))</f>
        <v>05303</v>
      </c>
      <c r="E269" s="23" t="str">
        <f>INDEX(Parámetros!$H$45:$N$391,MATCH(G269,Parámetros!$N$45:$N$391,0),MATCH("Código Región",Parámetros!$H$45:$N$45,0))</f>
        <v>05</v>
      </c>
      <c r="F269" s="14" t="s">
        <v>169</v>
      </c>
      <c r="G269" s="4" t="s">
        <v>53</v>
      </c>
      <c r="H269" s="4">
        <v>16</v>
      </c>
      <c r="I269" s="4">
        <v>43</v>
      </c>
      <c r="J269" s="4">
        <v>1</v>
      </c>
      <c r="K269" s="4">
        <v>998</v>
      </c>
      <c r="L269" s="4">
        <v>100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/>
      <c r="S269" s="5"/>
    </row>
    <row r="270" spans="1:19">
      <c r="A270" s="6">
        <v>44075</v>
      </c>
      <c r="B270" s="9" t="s">
        <v>186</v>
      </c>
      <c r="C270" s="13" t="str">
        <f>INDEX(Parámetros!$A$3:$C$97,MATCH(F270,Parámetros!$B$3:$B$97,0),MATCH("Código",Parámetros!$A$3:$C$3,0))</f>
        <v>SFI</v>
      </c>
      <c r="D270" s="23" t="str">
        <f>INDEX(Parámetros!$H$45:$N$391,MATCH(G270,Parámetros!$N$45:$N$391,0),MATCH("Código Comuna 2018",Parámetros!$H$45:$N$45,0))</f>
        <v>06110</v>
      </c>
      <c r="E270" s="23" t="str">
        <f>INDEX(Parámetros!$H$45:$N$391,MATCH(G270,Parámetros!$N$45:$N$391,0),MATCH("Código Región",Parámetros!$H$45:$N$45,0))</f>
        <v>06</v>
      </c>
      <c r="F270" s="14" t="s">
        <v>56</v>
      </c>
      <c r="G270" s="4" t="s">
        <v>60</v>
      </c>
      <c r="H270" s="4">
        <v>26</v>
      </c>
      <c r="I270" s="4">
        <v>55</v>
      </c>
      <c r="J270" s="4">
        <v>1</v>
      </c>
      <c r="K270" s="4">
        <v>2326</v>
      </c>
      <c r="L270" s="4">
        <v>250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/>
      <c r="S270" s="5"/>
    </row>
    <row r="271" spans="1:19">
      <c r="A271" s="6">
        <v>44075</v>
      </c>
      <c r="B271" s="9" t="s">
        <v>186</v>
      </c>
      <c r="C271" s="13" t="str">
        <f>INDEX(Parámetros!$A$3:$C$97,MATCH(F271,Parámetros!$B$3:$B$97,0),MATCH("Código",Parámetros!$A$3:$C$3,0))</f>
        <v>COL</v>
      </c>
      <c r="D271" s="23" t="str">
        <f>INDEX(Parámetros!$H$45:$N$391,MATCH(G271,Parámetros!$N$45:$N$391,0),MATCH("Código Comuna 2018",Parámetros!$H$45:$N$45,0))</f>
        <v>06310</v>
      </c>
      <c r="E271" s="23" t="str">
        <f>INDEX(Parámetros!$H$45:$N$391,MATCH(G271,Parámetros!$N$45:$N$391,0),MATCH("Código Región",Parámetros!$H$45:$N$45,0))</f>
        <v>06</v>
      </c>
      <c r="F271" s="14" t="s">
        <v>63</v>
      </c>
      <c r="G271" s="4" t="s">
        <v>66</v>
      </c>
      <c r="H271" s="4">
        <v>5</v>
      </c>
      <c r="I271" s="4">
        <v>13</v>
      </c>
      <c r="J271" s="4">
        <v>1</v>
      </c>
      <c r="K271" s="4">
        <v>266</v>
      </c>
      <c r="L271" s="4">
        <v>30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/>
      <c r="S271" s="5"/>
    </row>
    <row r="272" spans="1:19">
      <c r="A272" s="6">
        <v>44075</v>
      </c>
      <c r="B272" s="9" t="s">
        <v>186</v>
      </c>
      <c r="C272" s="13" t="str">
        <f>INDEX(Parámetros!$A$3:$C$97,MATCH(F272,Parámetros!$B$3:$B$97,0),MATCH("Código",Parámetros!$A$3:$C$3,0))</f>
        <v>TAL</v>
      </c>
      <c r="D272" s="23" t="str">
        <f>INDEX(Parámetros!$H$45:$N$391,MATCH(G272,Parámetros!$N$45:$N$391,0),MATCH("Código Comuna 2018",Parámetros!$H$45:$N$45,0))</f>
        <v>07101</v>
      </c>
      <c r="E272" s="23" t="str">
        <f>INDEX(Parámetros!$H$45:$N$391,MATCH(G272,Parámetros!$N$45:$N$391,0),MATCH("Código Región",Parámetros!$H$45:$N$45,0))</f>
        <v>07</v>
      </c>
      <c r="F272" s="14" t="s">
        <v>69</v>
      </c>
      <c r="G272" s="4" t="s">
        <v>73</v>
      </c>
      <c r="H272" s="4">
        <v>4</v>
      </c>
      <c r="I272" s="4">
        <v>10</v>
      </c>
      <c r="J272" s="4">
        <v>1</v>
      </c>
      <c r="K272" s="4">
        <v>419</v>
      </c>
      <c r="L272" s="4">
        <v>68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/>
      <c r="S272" s="5"/>
    </row>
    <row r="273" spans="1:19">
      <c r="A273" s="6">
        <v>44075</v>
      </c>
      <c r="B273" s="9" t="s">
        <v>186</v>
      </c>
      <c r="C273" s="13" t="str">
        <f>INDEX(Parámetros!$A$3:$C$97,MATCH(F273,Parámetros!$B$3:$B$97,0),MATCH("Código",Parámetros!$A$3:$C$3,0))</f>
        <v>MCH</v>
      </c>
      <c r="D273" s="23" t="str">
        <f>INDEX(Parámetros!$H$45:$N$391,MATCH(G273,Parámetros!$N$45:$N$391,0),MATCH("Código Comuna 2018",Parámetros!$H$45:$N$45,0))</f>
        <v>16101</v>
      </c>
      <c r="E273" s="23" t="str">
        <f>INDEX(Parámetros!$H$45:$N$391,MATCH(G273,Parámetros!$N$45:$N$391,0),MATCH("Código Región",Parámetros!$H$45:$N$45,0))</f>
        <v>16</v>
      </c>
      <c r="F273" s="14" t="s">
        <v>170</v>
      </c>
      <c r="G273" s="4" t="s">
        <v>179</v>
      </c>
      <c r="H273" s="4">
        <v>6</v>
      </c>
      <c r="I273" s="4">
        <v>13</v>
      </c>
      <c r="J273" s="4">
        <v>1</v>
      </c>
      <c r="K273" s="4">
        <v>458</v>
      </c>
      <c r="L273" s="4">
        <v>96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/>
      <c r="S273" s="5"/>
    </row>
    <row r="274" spans="1:19">
      <c r="A274" s="6">
        <v>44075</v>
      </c>
      <c r="B274" s="9" t="s">
        <v>186</v>
      </c>
      <c r="C274" s="13" t="str">
        <f>INDEX(Parámetros!$A$3:$C$97,MATCH(F274,Parámetros!$B$3:$B$97,0),MATCH("Código",Parámetros!$A$3:$C$3,0))</f>
        <v>MST</v>
      </c>
      <c r="D274" s="23" t="str">
        <f>INDEX(Parámetros!$H$45:$N$391,MATCH(G274,Parámetros!$N$45:$N$391,0),MATCH("Código Comuna 2018",Parámetros!$H$45:$N$45,0))</f>
        <v>08110</v>
      </c>
      <c r="E274" s="23" t="str">
        <f>INDEX(Parámetros!$H$45:$N$391,MATCH(G274,Parámetros!$N$45:$N$391,0),MATCH("Código Región",Parámetros!$H$45:$N$45,0))</f>
        <v>08</v>
      </c>
      <c r="F274" s="14" t="s">
        <v>171</v>
      </c>
      <c r="G274" s="4" t="s">
        <v>79</v>
      </c>
      <c r="H274" s="4">
        <v>12</v>
      </c>
      <c r="I274" s="4">
        <v>36</v>
      </c>
      <c r="J274" s="4">
        <v>2</v>
      </c>
      <c r="K274" s="4">
        <v>1373</v>
      </c>
      <c r="L274" s="4">
        <v>168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/>
      <c r="S274" s="5"/>
    </row>
    <row r="275" spans="1:19">
      <c r="A275" s="6">
        <v>44075</v>
      </c>
      <c r="B275" s="9" t="s">
        <v>186</v>
      </c>
      <c r="C275" s="13" t="str">
        <f>INDEX(Parámetros!$A$3:$C$97,MATCH(F275,Parámetros!$B$3:$B$97,0),MATCH("Código",Parámetros!$A$3:$C$3,0))</f>
        <v>ANG</v>
      </c>
      <c r="D275" s="23" t="str">
        <f>INDEX(Parámetros!$H$45:$N$391,MATCH(G275,Parámetros!$N$45:$N$391,0),MATCH("Código Comuna 2018",Parámetros!$H$45:$N$45,0))</f>
        <v>08301</v>
      </c>
      <c r="E275" s="23" t="str">
        <f>INDEX(Parámetros!$H$45:$N$391,MATCH(G275,Parámetros!$N$45:$N$391,0),MATCH("Código Región",Parámetros!$H$45:$N$45,0))</f>
        <v>08</v>
      </c>
      <c r="F275" s="14" t="s">
        <v>204</v>
      </c>
      <c r="G275" s="4" t="s">
        <v>180</v>
      </c>
      <c r="H275" s="4">
        <v>5</v>
      </c>
      <c r="I275" s="4">
        <v>10</v>
      </c>
      <c r="J275" s="4">
        <v>1</v>
      </c>
      <c r="K275" s="4">
        <v>220</v>
      </c>
      <c r="L275" s="4">
        <v>20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/>
      <c r="S275" s="5"/>
    </row>
    <row r="276" spans="1:19">
      <c r="A276" s="6">
        <v>44075</v>
      </c>
      <c r="B276" s="9" t="s">
        <v>186</v>
      </c>
      <c r="C276" s="13" t="str">
        <f>INDEX(Parámetros!$A$3:$C$97,MATCH(F276,Parámetros!$B$3:$B$97,0),MATCH("Código",Parámetros!$A$3:$C$3,0))</f>
        <v>CJT</v>
      </c>
      <c r="D276" s="23" t="str">
        <f>INDEX(Parámetros!$H$45:$N$391,MATCH(G276,Parámetros!$N$45:$N$391,0),MATCH("Código Comuna 2018",Parámetros!$H$45:$N$45,0))</f>
        <v>09101</v>
      </c>
      <c r="E276" s="23" t="str">
        <f>INDEX(Parámetros!$H$45:$N$391,MATCH(G276,Parámetros!$N$45:$N$391,0),MATCH("Código Región",Parámetros!$H$45:$N$45,0))</f>
        <v>09</v>
      </c>
      <c r="F276" s="14" t="s">
        <v>88</v>
      </c>
      <c r="G276" s="4" t="s">
        <v>91</v>
      </c>
      <c r="H276" s="4">
        <v>7</v>
      </c>
      <c r="I276" s="4">
        <v>26</v>
      </c>
      <c r="J276" s="4">
        <v>3</v>
      </c>
      <c r="K276" s="4">
        <v>639</v>
      </c>
      <c r="L276" s="4">
        <v>176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  <c r="R276" s="7"/>
      <c r="S276" s="5"/>
    </row>
    <row r="277" spans="1:19">
      <c r="A277" s="6">
        <v>44075</v>
      </c>
      <c r="B277" s="9" t="s">
        <v>186</v>
      </c>
      <c r="C277" s="13" t="str">
        <f>INDEX(Parámetros!$A$3:$C$97,MATCH(F277,Parámetros!$B$3:$B$97,0),MATCH("Código",Parámetros!$A$3:$C$3,0))</f>
        <v>CJV</v>
      </c>
      <c r="D277" s="23" t="str">
        <f>INDEX(Parámetros!$H$45:$N$391,MATCH(G277,Parámetros!$N$45:$N$391,0),MATCH("Código Comuna 2018",Parámetros!$H$45:$N$45,0))</f>
        <v>14101</v>
      </c>
      <c r="E277" s="23" t="str">
        <f>INDEX(Parámetros!$H$45:$N$391,MATCH(G277,Parámetros!$N$45:$N$391,0),MATCH("Código Región",Parámetros!$H$45:$N$45,0))</f>
        <v>14</v>
      </c>
      <c r="F277" s="14" t="s">
        <v>102</v>
      </c>
      <c r="G277" s="4" t="s">
        <v>105</v>
      </c>
      <c r="H277" s="4">
        <v>5</v>
      </c>
      <c r="I277" s="4">
        <v>15</v>
      </c>
      <c r="J277" s="4">
        <v>2</v>
      </c>
      <c r="K277" s="4">
        <v>470</v>
      </c>
      <c r="L277" s="4">
        <v>100</v>
      </c>
      <c r="M277" s="7">
        <v>0</v>
      </c>
      <c r="N277" s="7">
        <v>0</v>
      </c>
      <c r="O277" s="7">
        <v>0</v>
      </c>
      <c r="P277" s="7">
        <v>0</v>
      </c>
      <c r="Q277" s="7">
        <v>0</v>
      </c>
      <c r="R277" s="7"/>
      <c r="S277" s="5"/>
    </row>
    <row r="278" spans="1:19">
      <c r="A278" s="6">
        <v>44075</v>
      </c>
      <c r="B278" s="9" t="s">
        <v>186</v>
      </c>
      <c r="C278" s="13" t="str">
        <f>INDEX(Parámetros!$A$3:$C$97,MATCH(F278,Parámetros!$B$3:$B$97,0),MATCH("Código",Parámetros!$A$3:$C$3,0))</f>
        <v>LGO</v>
      </c>
      <c r="D278" s="23" t="str">
        <f>INDEX(Parámetros!$H$45:$N$391,MATCH(G278,Parámetros!$N$45:$N$391,0),MATCH("Código Comuna 2018",Parámetros!$H$45:$N$45,0))</f>
        <v>10301</v>
      </c>
      <c r="E278" s="23" t="str">
        <f>INDEX(Parámetros!$H$45:$N$391,MATCH(G278,Parámetros!$N$45:$N$391,0),MATCH("Código Región",Parámetros!$H$45:$N$45,0))</f>
        <v>10</v>
      </c>
      <c r="F278" s="14" t="s">
        <v>95</v>
      </c>
      <c r="G278" s="4" t="s">
        <v>98</v>
      </c>
      <c r="H278" s="4">
        <v>7</v>
      </c>
      <c r="I278" s="4">
        <v>13</v>
      </c>
      <c r="J278" s="4">
        <v>1</v>
      </c>
      <c r="K278" s="4">
        <v>399</v>
      </c>
      <c r="L278" s="4">
        <v>60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7"/>
      <c r="S278" s="5"/>
    </row>
    <row r="279" spans="1:19">
      <c r="A279" s="6">
        <v>44075</v>
      </c>
      <c r="B279" s="9" t="s">
        <v>186</v>
      </c>
      <c r="C279" s="13" t="str">
        <f>INDEX(Parámetros!$A$3:$C$97,MATCH(F279,Parámetros!$B$3:$B$97,0),MATCH("Código",Parámetros!$A$3:$C$3,0))</f>
        <v>RAN</v>
      </c>
      <c r="D279" s="23" t="str">
        <f>INDEX(Parámetros!$H$45:$N$391,MATCH(G279,Parámetros!$N$45:$N$391,0),MATCH("Código Comuna 2018",Parámetros!$H$45:$N$45,0))</f>
        <v>10201</v>
      </c>
      <c r="E279" s="23" t="str">
        <f>INDEX(Parámetros!$H$45:$N$391,MATCH(G279,Parámetros!$N$45:$N$391,0),MATCH("Código Región",Parámetros!$H$45:$N$45,0))</f>
        <v>10</v>
      </c>
      <c r="F279" s="14" t="s">
        <v>108</v>
      </c>
      <c r="G279" s="4" t="s">
        <v>110</v>
      </c>
      <c r="H279" s="4">
        <v>5</v>
      </c>
      <c r="I279" s="4">
        <v>11</v>
      </c>
      <c r="J279" s="4">
        <v>1</v>
      </c>
      <c r="K279" s="4">
        <v>246</v>
      </c>
      <c r="L279" s="4">
        <v>36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7"/>
      <c r="S279" s="5"/>
    </row>
    <row r="280" spans="1:19">
      <c r="A280" s="6">
        <v>44075</v>
      </c>
      <c r="B280" s="9" t="s">
        <v>186</v>
      </c>
      <c r="C280" s="13" t="str">
        <f>INDEX(Parámetros!$A$3:$C$97,MATCH(F280,Parámetros!$B$3:$B$97,0),MATCH("Código",Parámetros!$A$3:$C$3,0))</f>
        <v>CJC</v>
      </c>
      <c r="D280" s="23" t="str">
        <f>INDEX(Parámetros!$H$45:$N$391,MATCH(G280,Parámetros!$N$45:$N$391,0),MATCH("Código Comuna 2018",Parámetros!$H$45:$N$45,0))</f>
        <v>11101</v>
      </c>
      <c r="E280" s="23" t="str">
        <f>INDEX(Parámetros!$H$45:$N$391,MATCH(G280,Parámetros!$N$45:$N$391,0),MATCH("Código Región",Parámetros!$H$45:$N$45,0))</f>
        <v>11</v>
      </c>
      <c r="F280" s="14" t="s">
        <v>112</v>
      </c>
      <c r="G280" s="4" t="s">
        <v>115</v>
      </c>
      <c r="H280" s="4">
        <v>4</v>
      </c>
      <c r="I280" s="4">
        <v>6</v>
      </c>
      <c r="J280" s="4">
        <v>1</v>
      </c>
      <c r="K280" s="4">
        <v>226</v>
      </c>
      <c r="L280" s="4">
        <v>38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/>
      <c r="S280" s="5"/>
    </row>
    <row r="281" spans="1:19">
      <c r="A281" s="6">
        <v>44075</v>
      </c>
      <c r="B281" s="9" t="s">
        <v>186</v>
      </c>
      <c r="C281" s="13" t="str">
        <f>INDEX(Parámetros!$A$3:$C$97,MATCH(F281,Parámetros!$B$3:$B$97,0),MATCH("Código",Parámetros!$A$3:$C$3,0))</f>
        <v>PAR</v>
      </c>
      <c r="D281" s="23" t="str">
        <f>INDEX(Parámetros!$H$45:$N$391,MATCH(G281,Parámetros!$N$45:$N$391,0),MATCH("Código Comuna 2018",Parámetros!$H$45:$N$45,0))</f>
        <v>12101</v>
      </c>
      <c r="E281" s="23" t="str">
        <f>INDEX(Parámetros!$H$45:$N$391,MATCH(G281,Parámetros!$N$45:$N$391,0),MATCH("Código Región",Parámetros!$H$45:$N$45,0))</f>
        <v>12</v>
      </c>
      <c r="F281" s="14" t="s">
        <v>118</v>
      </c>
      <c r="G281" s="4" t="s">
        <v>181</v>
      </c>
      <c r="H281" s="4">
        <v>6</v>
      </c>
      <c r="I281" s="4">
        <v>12</v>
      </c>
      <c r="J281" s="4">
        <v>2</v>
      </c>
      <c r="K281" s="4">
        <v>514</v>
      </c>
      <c r="L281" s="4">
        <v>100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/>
      <c r="S281" s="5"/>
    </row>
    <row r="282" spans="1:19">
      <c r="A282" s="6">
        <v>44075</v>
      </c>
      <c r="B282" s="10" t="s">
        <v>185</v>
      </c>
      <c r="C282" s="13" t="str">
        <f>INDEX(Parámetros!$A$3:$C$97,MATCH(F282,Parámetros!$B$3:$B$97,0),MATCH("Código",Parámetros!$A$3:$C$3,0))</f>
        <v>ARI</v>
      </c>
      <c r="D282" s="23" t="str">
        <f>INDEX(Parámetros!$H$45:$N$391,MATCH(G282,Parámetros!$N$45:$N$391,0),MATCH("Código Comuna 2018",Parámetros!$H$45:$N$45,0))</f>
        <v>15101</v>
      </c>
      <c r="E282" s="23" t="str">
        <f>INDEX(Parámetros!$H$45:$N$391,MATCH(G282,Parámetros!$N$45:$N$391,0),MATCH("Código Región",Parámetros!$H$45:$N$45,0))</f>
        <v>15</v>
      </c>
      <c r="F282" s="14" t="s">
        <v>206</v>
      </c>
      <c r="G282" s="4" t="s">
        <v>12</v>
      </c>
      <c r="H282" s="4">
        <v>2</v>
      </c>
      <c r="I282" s="4">
        <v>4</v>
      </c>
      <c r="J282" s="4">
        <v>0</v>
      </c>
      <c r="K282" s="4">
        <v>371</v>
      </c>
      <c r="L282" s="4">
        <v>0</v>
      </c>
      <c r="M282" s="7"/>
      <c r="N282" s="7"/>
      <c r="O282" s="7"/>
      <c r="P282" s="7">
        <v>0</v>
      </c>
      <c r="Q282" s="7"/>
      <c r="R282" s="7"/>
      <c r="S282" s="5"/>
    </row>
    <row r="283" spans="1:19">
      <c r="A283" s="6">
        <v>44075</v>
      </c>
      <c r="B283" s="10" t="s">
        <v>185</v>
      </c>
      <c r="C283" s="13" t="str">
        <f>INDEX(Parámetros!$A$3:$C$97,MATCH(F283,Parámetros!$B$3:$B$97,0),MATCH("Código",Parámetros!$A$3:$C$3,0))</f>
        <v>IQQ</v>
      </c>
      <c r="D283" s="23" t="str">
        <f>INDEX(Parámetros!$H$45:$N$391,MATCH(G283,Parámetros!$N$45:$N$391,0),MATCH("Código Comuna 2018",Parámetros!$H$45:$N$45,0))</f>
        <v>01101</v>
      </c>
      <c r="E283" s="23" t="str">
        <f>INDEX(Parámetros!$H$45:$N$391,MATCH(G283,Parámetros!$N$45:$N$391,0),MATCH("Código Región",Parámetros!$H$45:$N$45,0))</f>
        <v>01</v>
      </c>
      <c r="F283" s="14" t="s">
        <v>173</v>
      </c>
      <c r="G283" s="4" t="s">
        <v>182</v>
      </c>
      <c r="H283" s="4">
        <v>6</v>
      </c>
      <c r="I283" s="4">
        <v>17</v>
      </c>
      <c r="J283" s="4">
        <v>1</v>
      </c>
      <c r="K283" s="4">
        <v>644</v>
      </c>
      <c r="L283" s="4">
        <v>0</v>
      </c>
      <c r="M283" s="7"/>
      <c r="N283" s="7"/>
      <c r="O283" s="7"/>
      <c r="P283" s="7">
        <v>0</v>
      </c>
      <c r="Q283" s="7"/>
      <c r="R283" s="7"/>
      <c r="S283" s="5"/>
    </row>
    <row r="284" spans="1:19">
      <c r="A284" s="6">
        <v>44075</v>
      </c>
      <c r="B284" s="10" t="s">
        <v>185</v>
      </c>
      <c r="C284" s="13" t="str">
        <f>INDEX(Parámetros!$A$3:$C$97,MATCH(F284,Parámetros!$B$3:$B$97,0),MATCH("Código",Parámetros!$A$3:$C$3,0))</f>
        <v>COQ</v>
      </c>
      <c r="D284" s="23" t="str">
        <f>INDEX(Parámetros!$H$45:$N$391,MATCH(G284,Parámetros!$N$45:$N$391,0),MATCH("Código Comuna 2018",Parámetros!$H$45:$N$45,0))</f>
        <v>04102</v>
      </c>
      <c r="E284" s="23" t="str">
        <f>INDEX(Parámetros!$H$45:$N$391,MATCH(G284,Parámetros!$N$45:$N$391,0),MATCH("Código Región",Parámetros!$H$45:$N$45,0))</f>
        <v>04</v>
      </c>
      <c r="F284" s="14" t="s">
        <v>210</v>
      </c>
      <c r="G284" s="4" t="s">
        <v>36</v>
      </c>
      <c r="H284" s="4">
        <v>9</v>
      </c>
      <c r="I284" s="4">
        <v>22</v>
      </c>
      <c r="J284" s="4">
        <v>1</v>
      </c>
      <c r="K284" s="4">
        <v>919</v>
      </c>
      <c r="L284" s="4">
        <v>0</v>
      </c>
      <c r="M284" s="7"/>
      <c r="N284" s="7"/>
      <c r="O284" s="7"/>
      <c r="P284" s="7">
        <v>0</v>
      </c>
      <c r="Q284" s="7"/>
      <c r="R284" s="7"/>
      <c r="S284" s="5"/>
    </row>
    <row r="285" spans="1:19">
      <c r="A285" s="6">
        <v>44075</v>
      </c>
      <c r="B285" s="10" t="s">
        <v>185</v>
      </c>
      <c r="C285" s="13" t="str">
        <f>INDEX(Parámetros!$A$3:$C$97,MATCH(F285,Parámetros!$B$3:$B$97,0),MATCH("Código",Parámetros!$A$3:$C$3,0))</f>
        <v>VDM</v>
      </c>
      <c r="D285" s="23" t="str">
        <f>INDEX(Parámetros!$H$45:$N$391,MATCH(G285,Parámetros!$N$45:$N$391,0),MATCH("Código Comuna 2018",Parámetros!$H$45:$N$45,0))</f>
        <v>05109</v>
      </c>
      <c r="E285" s="23" t="str">
        <f>INDEX(Parámetros!$H$45:$N$391,MATCH(G285,Parámetros!$N$45:$N$391,0),MATCH("Código Región",Parámetros!$H$45:$N$45,0))</f>
        <v>05</v>
      </c>
      <c r="F285" s="14" t="s">
        <v>201</v>
      </c>
      <c r="G285" s="4" t="s">
        <v>43</v>
      </c>
      <c r="H285" s="4">
        <v>17</v>
      </c>
      <c r="I285" s="4">
        <v>47</v>
      </c>
      <c r="J285" s="4">
        <v>2</v>
      </c>
      <c r="K285" s="4">
        <v>1500</v>
      </c>
      <c r="L285" s="4">
        <v>148</v>
      </c>
      <c r="M285" s="7"/>
      <c r="N285" s="7"/>
      <c r="O285" s="7"/>
      <c r="P285" s="7">
        <v>0</v>
      </c>
      <c r="Q285" s="7"/>
      <c r="R285" s="7"/>
      <c r="S285" s="5"/>
    </row>
    <row r="286" spans="1:19">
      <c r="A286" s="6">
        <v>44075</v>
      </c>
      <c r="B286" s="10" t="s">
        <v>185</v>
      </c>
      <c r="C286" s="13" t="str">
        <f>INDEX(Parámetros!$A$3:$C$97,MATCH(F286,Parámetros!$B$3:$B$97,0),MATCH("Código",Parámetros!$A$3:$C$3,0))</f>
        <v>PUC</v>
      </c>
      <c r="D286" s="23" t="str">
        <f>INDEX(Parámetros!$H$45:$N$391,MATCH(G286,Parámetros!$N$45:$N$391,0),MATCH("Código Comuna 2018",Parámetros!$H$45:$N$45,0))</f>
        <v>09115</v>
      </c>
      <c r="E286" s="23" t="str">
        <f>INDEX(Parámetros!$H$45:$N$391,MATCH(G286,Parámetros!$N$45:$N$391,0),MATCH("Código Región",Parámetros!$H$45:$N$45,0))</f>
        <v>09</v>
      </c>
      <c r="F286" s="14" t="s">
        <v>211</v>
      </c>
      <c r="G286" s="4" t="s">
        <v>183</v>
      </c>
      <c r="H286" s="4">
        <v>8</v>
      </c>
      <c r="I286" s="4">
        <v>33</v>
      </c>
      <c r="J286" s="4">
        <v>1</v>
      </c>
      <c r="K286" s="4">
        <v>464</v>
      </c>
      <c r="L286" s="4">
        <v>0</v>
      </c>
      <c r="M286" s="7"/>
      <c r="N286" s="7"/>
      <c r="O286" s="7"/>
      <c r="P286" s="7">
        <v>0</v>
      </c>
      <c r="Q286" s="7"/>
      <c r="R286" s="7"/>
      <c r="S286" s="5"/>
    </row>
    <row r="287" spans="1:19">
      <c r="A287" s="6">
        <v>44075</v>
      </c>
      <c r="B287" s="10" t="s">
        <v>185</v>
      </c>
      <c r="C287" s="13" t="str">
        <f>INDEX(Parámetros!$A$3:$C$97,MATCH(F287,Parámetros!$B$3:$B$97,0),MATCH("Código",Parámetros!$A$3:$C$3,0))</f>
        <v>PVA</v>
      </c>
      <c r="D287" s="23" t="str">
        <f>INDEX(Parámetros!$H$45:$N$391,MATCH(G287,Parámetros!$N$45:$N$391,0),MATCH("Código Comuna 2018",Parámetros!$H$45:$N$45,0))</f>
        <v>10109</v>
      </c>
      <c r="E287" s="23" t="str">
        <f>INDEX(Parámetros!$H$45:$N$391,MATCH(G287,Parámetros!$N$45:$N$391,0),MATCH("Código Región",Parámetros!$H$45:$N$45,0))</f>
        <v>10</v>
      </c>
      <c r="F287" s="14" t="s">
        <v>215</v>
      </c>
      <c r="G287" s="4" t="s">
        <v>184</v>
      </c>
      <c r="H287" s="4">
        <v>7</v>
      </c>
      <c r="I287" s="4">
        <v>34</v>
      </c>
      <c r="J287" s="4">
        <v>2</v>
      </c>
      <c r="K287" s="4">
        <v>458</v>
      </c>
      <c r="L287" s="4">
        <v>0</v>
      </c>
      <c r="M287" s="7"/>
      <c r="N287" s="7"/>
      <c r="O287" s="7"/>
      <c r="P287" s="7">
        <v>0</v>
      </c>
      <c r="Q287" s="7"/>
      <c r="R287" s="7"/>
      <c r="S287" s="5"/>
    </row>
    <row r="288" spans="1:19">
      <c r="A288" s="6">
        <v>44075</v>
      </c>
      <c r="B288" s="10" t="s">
        <v>185</v>
      </c>
      <c r="C288" s="13" t="str">
        <f>INDEX(Parámetros!$A$3:$C$97,MATCH(F288,Parámetros!$B$3:$B$97,0),MATCH("Código",Parámetros!$A$3:$C$3,0))</f>
        <v>NAT</v>
      </c>
      <c r="D288" s="23" t="str">
        <f>INDEX(Parámetros!$H$45:$N$391,MATCH(G288,Parámetros!$N$45:$N$391,0),MATCH("Código Comuna 2018",Parámetros!$H$45:$N$45,0))</f>
        <v>12401</v>
      </c>
      <c r="E288" s="23" t="str">
        <f>INDEX(Parámetros!$H$45:$N$391,MATCH(G288,Parámetros!$N$45:$N$391,0),MATCH("Código Región",Parámetros!$H$45:$N$45,0))</f>
        <v>12</v>
      </c>
      <c r="F288" s="14" t="s">
        <v>216</v>
      </c>
      <c r="G288" s="4" t="s">
        <v>579</v>
      </c>
      <c r="H288" s="4">
        <v>2</v>
      </c>
      <c r="I288" s="4">
        <v>5</v>
      </c>
      <c r="J288" s="4">
        <v>0</v>
      </c>
      <c r="K288" s="4">
        <v>125</v>
      </c>
      <c r="L288" s="4">
        <v>0</v>
      </c>
      <c r="M288" s="7"/>
      <c r="N288" s="7"/>
      <c r="O288" s="7"/>
      <c r="P288" s="7">
        <v>0</v>
      </c>
      <c r="Q288" s="7"/>
      <c r="R288" s="7"/>
      <c r="S288" s="5"/>
    </row>
    <row r="289" spans="1:19">
      <c r="A289" s="6">
        <v>44044</v>
      </c>
      <c r="B289" s="9" t="s">
        <v>186</v>
      </c>
      <c r="C289" s="13" t="str">
        <f>INDEX(Parámetros!$A$3:$C$97,MATCH(F289,Parámetros!$B$3:$B$97,0),MATCH("Código",Parámetros!$A$3:$C$3,0))</f>
        <v>CLA</v>
      </c>
      <c r="D289" s="23" t="str">
        <f>INDEX(Parámetros!$H$45:$N$391,MATCH(G289,Parámetros!$N$45:$N$391,0),MATCH("Código Comuna 2018",Parámetros!$H$45:$N$45,0))</f>
        <v>15101</v>
      </c>
      <c r="E289" s="23" t="str">
        <f>INDEX(Parámetros!$H$45:$N$391,MATCH(G289,Parámetros!$N$45:$N$391,0),MATCH("Código Región",Parámetros!$H$45:$N$45,0))</f>
        <v>15</v>
      </c>
      <c r="F289" s="14" t="s">
        <v>8</v>
      </c>
      <c r="G289" s="4" t="s">
        <v>12</v>
      </c>
      <c r="H289" s="4">
        <v>5</v>
      </c>
      <c r="I289" s="4">
        <v>9</v>
      </c>
      <c r="J289" s="4">
        <v>1</v>
      </c>
      <c r="K289" s="4">
        <v>352</v>
      </c>
      <c r="L289" s="4">
        <v>60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/>
      <c r="S289" s="5"/>
    </row>
    <row r="290" spans="1:19">
      <c r="A290" s="6">
        <v>44044</v>
      </c>
      <c r="B290" s="9" t="s">
        <v>186</v>
      </c>
      <c r="C290" s="13" t="str">
        <f>INDEX(Parámetros!$A$3:$C$97,MATCH(F290,Parámetros!$B$3:$B$97,0),MATCH("Código",Parámetros!$A$3:$C$3,0))</f>
        <v>LGC</v>
      </c>
      <c r="D290" s="23" t="str">
        <f>INDEX(Parámetros!$H$45:$N$391,MATCH(G290,Parámetros!$N$45:$N$391,0),MATCH("Código Comuna 2018",Parámetros!$H$45:$N$45,0))</f>
        <v>02201</v>
      </c>
      <c r="E290" s="23" t="str">
        <f>INDEX(Parámetros!$H$45:$N$391,MATCH(G290,Parámetros!$N$45:$N$391,0),MATCH("Código Región",Parámetros!$H$45:$N$45,0))</f>
        <v>02</v>
      </c>
      <c r="F290" s="14" t="s">
        <v>20</v>
      </c>
      <c r="G290" s="4" t="s">
        <v>19</v>
      </c>
      <c r="H290" s="4">
        <v>7</v>
      </c>
      <c r="I290" s="4">
        <v>12</v>
      </c>
      <c r="J290" s="4">
        <v>2</v>
      </c>
      <c r="K290" s="4">
        <v>483</v>
      </c>
      <c r="L290" s="4">
        <v>100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/>
      <c r="S290" s="5"/>
    </row>
    <row r="291" spans="1:19">
      <c r="A291" s="6">
        <v>44044</v>
      </c>
      <c r="B291" s="9" t="s">
        <v>186</v>
      </c>
      <c r="C291" s="13" t="str">
        <f>INDEX(Parámetros!$A$3:$C$97,MATCH(F291,Parámetros!$B$3:$B$97,0),MATCH("Código",Parámetros!$A$3:$C$3,0))</f>
        <v>ESC</v>
      </c>
      <c r="D291" s="23" t="str">
        <f>INDEX(Parámetros!$H$45:$N$391,MATCH(G291,Parámetros!$N$45:$N$391,0),MATCH("Código Comuna 2018",Parámetros!$H$45:$N$45,0))</f>
        <v>02101</v>
      </c>
      <c r="E291" s="23" t="str">
        <f>INDEX(Parámetros!$H$45:$N$391,MATCH(G291,Parámetros!$N$45:$N$391,0),MATCH("Código Región",Parámetros!$H$45:$N$45,0))</f>
        <v>02</v>
      </c>
      <c r="F291" s="14" t="s">
        <v>22</v>
      </c>
      <c r="G291" s="4" t="s">
        <v>17</v>
      </c>
      <c r="H291" s="4">
        <v>10</v>
      </c>
      <c r="I291" s="4">
        <v>30</v>
      </c>
      <c r="J291" s="4">
        <v>2</v>
      </c>
      <c r="K291" s="4">
        <v>749</v>
      </c>
      <c r="L291" s="4">
        <v>124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/>
      <c r="S291" s="5"/>
    </row>
    <row r="292" spans="1:19">
      <c r="A292" s="6">
        <v>44044</v>
      </c>
      <c r="B292" s="9" t="s">
        <v>186</v>
      </c>
      <c r="C292" s="13" t="str">
        <f>INDEX(Parámetros!$A$3:$C$97,MATCH(F292,Parámetros!$B$3:$B$97,0),MATCH("Código",Parámetros!$A$3:$C$3,0))</f>
        <v>COP</v>
      </c>
      <c r="D292" s="23" t="str">
        <f>INDEX(Parámetros!$H$45:$N$391,MATCH(G292,Parámetros!$N$45:$N$391,0),MATCH("Código Comuna 2018",Parámetros!$H$45:$N$45,0))</f>
        <v>03101</v>
      </c>
      <c r="E292" s="23" t="str">
        <f>INDEX(Parámetros!$H$45:$N$391,MATCH(G292,Parámetros!$N$45:$N$391,0),MATCH("Código Región",Parámetros!$H$45:$N$45,0))</f>
        <v>03</v>
      </c>
      <c r="F292" s="14" t="s">
        <v>27</v>
      </c>
      <c r="G292" s="4" t="s">
        <v>31</v>
      </c>
      <c r="H292" s="4">
        <v>5</v>
      </c>
      <c r="I292" s="4">
        <v>13</v>
      </c>
      <c r="J292" s="4">
        <v>1</v>
      </c>
      <c r="K292" s="4">
        <v>397</v>
      </c>
      <c r="L292" s="4">
        <v>179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7"/>
      <c r="S292" s="5"/>
    </row>
    <row r="293" spans="1:19">
      <c r="A293" s="6">
        <v>44044</v>
      </c>
      <c r="B293" s="9" t="s">
        <v>186</v>
      </c>
      <c r="C293" s="13" t="str">
        <f>INDEX(Parámetros!$A$3:$C$97,MATCH(F293,Parámetros!$B$3:$B$97,0),MATCH("Código",Parámetros!$A$3:$C$3,0))</f>
        <v>OCR</v>
      </c>
      <c r="D293" s="23" t="str">
        <f>INDEX(Parámetros!$H$45:$N$391,MATCH(G293,Parámetros!$N$45:$N$391,0),MATCH("Código Comuna 2018",Parámetros!$H$45:$N$45,0))</f>
        <v>04301</v>
      </c>
      <c r="E293" s="23" t="str">
        <f>INDEX(Parámetros!$H$45:$N$391,MATCH(G293,Parámetros!$N$45:$N$391,0),MATCH("Código Región",Parámetros!$H$45:$N$45,0))</f>
        <v>04</v>
      </c>
      <c r="F293" s="14" t="s">
        <v>34</v>
      </c>
      <c r="G293" s="4" t="s">
        <v>37</v>
      </c>
      <c r="H293" s="4">
        <v>5</v>
      </c>
      <c r="I293" s="4">
        <v>10</v>
      </c>
      <c r="J293" s="4">
        <v>1</v>
      </c>
      <c r="K293" s="4">
        <v>256</v>
      </c>
      <c r="L293" s="4">
        <v>60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/>
      <c r="S293" s="5"/>
    </row>
    <row r="294" spans="1:19">
      <c r="A294" s="6">
        <v>44044</v>
      </c>
      <c r="B294" s="9" t="s">
        <v>186</v>
      </c>
      <c r="C294" s="13" t="str">
        <f>INDEX(Parámetros!$A$3:$C$97,MATCH(F294,Parámetros!$B$3:$B$97,0),MATCH("Código",Parámetros!$A$3:$C$3,0))</f>
        <v>PAC</v>
      </c>
      <c r="D294" s="23" t="str">
        <f>INDEX(Parámetros!$H$45:$N$391,MATCH(G294,Parámetros!$N$45:$N$391,0),MATCH("Código Comuna 2018",Parámetros!$H$45:$N$45,0))</f>
        <v>05601</v>
      </c>
      <c r="E294" s="23" t="str">
        <f>INDEX(Parámetros!$H$45:$N$391,MATCH(G294,Parámetros!$N$45:$N$391,0),MATCH("Código Región",Parámetros!$H$45:$N$45,0))</f>
        <v>05</v>
      </c>
      <c r="F294" s="14" t="s">
        <v>46</v>
      </c>
      <c r="G294" s="4" t="s">
        <v>49</v>
      </c>
      <c r="H294" s="4">
        <v>7</v>
      </c>
      <c r="I294" s="4">
        <v>10</v>
      </c>
      <c r="J294" s="4">
        <v>1</v>
      </c>
      <c r="K294" s="4">
        <v>353</v>
      </c>
      <c r="L294" s="4">
        <v>148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/>
      <c r="S294" s="5"/>
    </row>
    <row r="295" spans="1:19">
      <c r="A295" s="6">
        <v>44044</v>
      </c>
      <c r="B295" s="9" t="s">
        <v>186</v>
      </c>
      <c r="C295" s="13" t="str">
        <f>INDEX(Parámetros!$A$3:$C$97,MATCH(F295,Parámetros!$B$3:$B$97,0),MATCH("Código",Parámetros!$A$3:$C$3,0))</f>
        <v>RIN</v>
      </c>
      <c r="D295" s="23" t="str">
        <f>INDEX(Parámetros!$H$45:$N$391,MATCH(G295,Parámetros!$N$45:$N$391,0),MATCH("Código Comuna 2018",Parámetros!$H$45:$N$45,0))</f>
        <v>05303</v>
      </c>
      <c r="E295" s="23" t="str">
        <f>INDEX(Parámetros!$H$45:$N$391,MATCH(G295,Parámetros!$N$45:$N$391,0),MATCH("Código Región",Parámetros!$H$45:$N$45,0))</f>
        <v>05</v>
      </c>
      <c r="F295" s="14" t="s">
        <v>169</v>
      </c>
      <c r="G295" s="4" t="s">
        <v>53</v>
      </c>
      <c r="H295" s="4">
        <v>16</v>
      </c>
      <c r="I295" s="4">
        <v>43</v>
      </c>
      <c r="J295" s="4">
        <v>1</v>
      </c>
      <c r="K295" s="4">
        <v>998</v>
      </c>
      <c r="L295" s="4">
        <v>100</v>
      </c>
      <c r="M295" s="7">
        <v>0</v>
      </c>
      <c r="N295" s="7">
        <v>0</v>
      </c>
      <c r="O295" s="7">
        <v>0</v>
      </c>
      <c r="P295" s="7">
        <v>0</v>
      </c>
      <c r="Q295" s="7">
        <v>0</v>
      </c>
      <c r="R295" s="7"/>
      <c r="S295" s="5"/>
    </row>
    <row r="296" spans="1:19">
      <c r="A296" s="6">
        <v>44044</v>
      </c>
      <c r="B296" s="9" t="s">
        <v>186</v>
      </c>
      <c r="C296" s="13" t="str">
        <f>INDEX(Parámetros!$A$3:$C$97,MATCH(F296,Parámetros!$B$3:$B$97,0),MATCH("Código",Parámetros!$A$3:$C$3,0))</f>
        <v>SFI</v>
      </c>
      <c r="D296" s="23" t="str">
        <f>INDEX(Parámetros!$H$45:$N$391,MATCH(G296,Parámetros!$N$45:$N$391,0),MATCH("Código Comuna 2018",Parámetros!$H$45:$N$45,0))</f>
        <v>06110</v>
      </c>
      <c r="E296" s="23" t="str">
        <f>INDEX(Parámetros!$H$45:$N$391,MATCH(G296,Parámetros!$N$45:$N$391,0),MATCH("Código Región",Parámetros!$H$45:$N$45,0))</f>
        <v>06</v>
      </c>
      <c r="F296" s="14" t="s">
        <v>56</v>
      </c>
      <c r="G296" s="4" t="s">
        <v>60</v>
      </c>
      <c r="H296" s="4">
        <v>26</v>
      </c>
      <c r="I296" s="4">
        <v>55</v>
      </c>
      <c r="J296" s="4">
        <v>1</v>
      </c>
      <c r="K296" s="4">
        <v>2326</v>
      </c>
      <c r="L296" s="4">
        <v>250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/>
      <c r="S296" s="5"/>
    </row>
    <row r="297" spans="1:19">
      <c r="A297" s="6">
        <v>44044</v>
      </c>
      <c r="B297" s="9" t="s">
        <v>186</v>
      </c>
      <c r="C297" s="13" t="str">
        <f>INDEX(Parámetros!$A$3:$C$97,MATCH(F297,Parámetros!$B$3:$B$97,0),MATCH("Código",Parámetros!$A$3:$C$3,0))</f>
        <v>COL</v>
      </c>
      <c r="D297" s="23" t="str">
        <f>INDEX(Parámetros!$H$45:$N$391,MATCH(G297,Parámetros!$N$45:$N$391,0),MATCH("Código Comuna 2018",Parámetros!$H$45:$N$45,0))</f>
        <v>06310</v>
      </c>
      <c r="E297" s="23" t="str">
        <f>INDEX(Parámetros!$H$45:$N$391,MATCH(G297,Parámetros!$N$45:$N$391,0),MATCH("Código Región",Parámetros!$H$45:$N$45,0))</f>
        <v>06</v>
      </c>
      <c r="F297" s="14" t="s">
        <v>63</v>
      </c>
      <c r="G297" s="4" t="s">
        <v>66</v>
      </c>
      <c r="H297" s="4">
        <v>5</v>
      </c>
      <c r="I297" s="4">
        <v>13</v>
      </c>
      <c r="J297" s="4">
        <v>1</v>
      </c>
      <c r="K297" s="4">
        <v>266</v>
      </c>
      <c r="L297" s="4">
        <v>30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/>
      <c r="S297" s="5"/>
    </row>
    <row r="298" spans="1:19">
      <c r="A298" s="6">
        <v>44044</v>
      </c>
      <c r="B298" s="9" t="s">
        <v>186</v>
      </c>
      <c r="C298" s="13" t="str">
        <f>INDEX(Parámetros!$A$3:$C$97,MATCH(F298,Parámetros!$B$3:$B$97,0),MATCH("Código",Parámetros!$A$3:$C$3,0))</f>
        <v>TAL</v>
      </c>
      <c r="D298" s="23" t="str">
        <f>INDEX(Parámetros!$H$45:$N$391,MATCH(G298,Parámetros!$N$45:$N$391,0),MATCH("Código Comuna 2018",Parámetros!$H$45:$N$45,0))</f>
        <v>07101</v>
      </c>
      <c r="E298" s="23" t="str">
        <f>INDEX(Parámetros!$H$45:$N$391,MATCH(G298,Parámetros!$N$45:$N$391,0),MATCH("Código Región",Parámetros!$H$45:$N$45,0))</f>
        <v>07</v>
      </c>
      <c r="F298" s="14" t="s">
        <v>69</v>
      </c>
      <c r="G298" s="4" t="s">
        <v>73</v>
      </c>
      <c r="H298" s="4">
        <v>4</v>
      </c>
      <c r="I298" s="4">
        <v>10</v>
      </c>
      <c r="J298" s="4">
        <v>1</v>
      </c>
      <c r="K298" s="4">
        <v>419</v>
      </c>
      <c r="L298" s="4">
        <v>68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/>
      <c r="S298" s="5"/>
    </row>
    <row r="299" spans="1:19">
      <c r="A299" s="6">
        <v>44044</v>
      </c>
      <c r="B299" s="9" t="s">
        <v>186</v>
      </c>
      <c r="C299" s="13" t="str">
        <f>INDEX(Parámetros!$A$3:$C$97,MATCH(F299,Parámetros!$B$3:$B$97,0),MATCH("Código",Parámetros!$A$3:$C$3,0))</f>
        <v>MCH</v>
      </c>
      <c r="D299" s="23" t="str">
        <f>INDEX(Parámetros!$H$45:$N$391,MATCH(G299,Parámetros!$N$45:$N$391,0),MATCH("Código Comuna 2018",Parámetros!$H$45:$N$45,0))</f>
        <v>16101</v>
      </c>
      <c r="E299" s="23" t="str">
        <f>INDEX(Parámetros!$H$45:$N$391,MATCH(G299,Parámetros!$N$45:$N$391,0),MATCH("Código Región",Parámetros!$H$45:$N$45,0))</f>
        <v>16</v>
      </c>
      <c r="F299" s="14" t="s">
        <v>170</v>
      </c>
      <c r="G299" s="4" t="s">
        <v>179</v>
      </c>
      <c r="H299" s="4">
        <v>6</v>
      </c>
      <c r="I299" s="4">
        <v>13</v>
      </c>
      <c r="J299" s="4">
        <v>1</v>
      </c>
      <c r="K299" s="4">
        <v>458</v>
      </c>
      <c r="L299" s="4">
        <v>96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/>
      <c r="S299" s="5"/>
    </row>
    <row r="300" spans="1:19">
      <c r="A300" s="6">
        <v>44044</v>
      </c>
      <c r="B300" s="9" t="s">
        <v>186</v>
      </c>
      <c r="C300" s="13" t="str">
        <f>INDEX(Parámetros!$A$3:$C$97,MATCH(F300,Parámetros!$B$3:$B$97,0),MATCH("Código",Parámetros!$A$3:$C$3,0))</f>
        <v>MST</v>
      </c>
      <c r="D300" s="23" t="str">
        <f>INDEX(Parámetros!$H$45:$N$391,MATCH(G300,Parámetros!$N$45:$N$391,0),MATCH("Código Comuna 2018",Parámetros!$H$45:$N$45,0))</f>
        <v>08110</v>
      </c>
      <c r="E300" s="23" t="str">
        <f>INDEX(Parámetros!$H$45:$N$391,MATCH(G300,Parámetros!$N$45:$N$391,0),MATCH("Código Región",Parámetros!$H$45:$N$45,0))</f>
        <v>08</v>
      </c>
      <c r="F300" s="14" t="s">
        <v>171</v>
      </c>
      <c r="G300" s="4" t="s">
        <v>79</v>
      </c>
      <c r="H300" s="4">
        <v>12</v>
      </c>
      <c r="I300" s="4">
        <v>36</v>
      </c>
      <c r="J300" s="4">
        <v>2</v>
      </c>
      <c r="K300" s="4">
        <v>1373</v>
      </c>
      <c r="L300" s="4">
        <v>168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/>
      <c r="S300" s="5"/>
    </row>
    <row r="301" spans="1:19">
      <c r="A301" s="6">
        <v>44044</v>
      </c>
      <c r="B301" s="9" t="s">
        <v>186</v>
      </c>
      <c r="C301" s="13" t="str">
        <f>INDEX(Parámetros!$A$3:$C$97,MATCH(F301,Parámetros!$B$3:$B$97,0),MATCH("Código",Parámetros!$A$3:$C$3,0))</f>
        <v>ANG</v>
      </c>
      <c r="D301" s="23" t="str">
        <f>INDEX(Parámetros!$H$45:$N$391,MATCH(G301,Parámetros!$N$45:$N$391,0),MATCH("Código Comuna 2018",Parámetros!$H$45:$N$45,0))</f>
        <v>08301</v>
      </c>
      <c r="E301" s="23" t="str">
        <f>INDEX(Parámetros!$H$45:$N$391,MATCH(G301,Parámetros!$N$45:$N$391,0),MATCH("Código Región",Parámetros!$H$45:$N$45,0))</f>
        <v>08</v>
      </c>
      <c r="F301" s="14" t="s">
        <v>204</v>
      </c>
      <c r="G301" s="4" t="s">
        <v>180</v>
      </c>
      <c r="H301" s="4">
        <v>5</v>
      </c>
      <c r="I301" s="4">
        <v>10</v>
      </c>
      <c r="J301" s="4">
        <v>1</v>
      </c>
      <c r="K301" s="4">
        <v>220</v>
      </c>
      <c r="L301" s="4">
        <v>20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/>
      <c r="S301" s="5"/>
    </row>
    <row r="302" spans="1:19">
      <c r="A302" s="6">
        <v>44044</v>
      </c>
      <c r="B302" s="9" t="s">
        <v>186</v>
      </c>
      <c r="C302" s="13" t="str">
        <f>INDEX(Parámetros!$A$3:$C$97,MATCH(F302,Parámetros!$B$3:$B$97,0),MATCH("Código",Parámetros!$A$3:$C$3,0))</f>
        <v>CJT</v>
      </c>
      <c r="D302" s="23" t="str">
        <f>INDEX(Parámetros!$H$45:$N$391,MATCH(G302,Parámetros!$N$45:$N$391,0),MATCH("Código Comuna 2018",Parámetros!$H$45:$N$45,0))</f>
        <v>09101</v>
      </c>
      <c r="E302" s="23" t="str">
        <f>INDEX(Parámetros!$H$45:$N$391,MATCH(G302,Parámetros!$N$45:$N$391,0),MATCH("Código Región",Parámetros!$H$45:$N$45,0))</f>
        <v>09</v>
      </c>
      <c r="F302" s="14" t="s">
        <v>88</v>
      </c>
      <c r="G302" s="4" t="s">
        <v>91</v>
      </c>
      <c r="H302" s="4">
        <v>7</v>
      </c>
      <c r="I302" s="4">
        <v>26</v>
      </c>
      <c r="J302" s="4">
        <v>3</v>
      </c>
      <c r="K302" s="4">
        <v>639</v>
      </c>
      <c r="L302" s="4">
        <v>176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/>
      <c r="S302" s="5"/>
    </row>
    <row r="303" spans="1:19">
      <c r="A303" s="6">
        <v>44044</v>
      </c>
      <c r="B303" s="9" t="s">
        <v>186</v>
      </c>
      <c r="C303" s="13" t="str">
        <f>INDEX(Parámetros!$A$3:$C$97,MATCH(F303,Parámetros!$B$3:$B$97,0),MATCH("Código",Parámetros!$A$3:$C$3,0))</f>
        <v>CJV</v>
      </c>
      <c r="D303" s="23" t="str">
        <f>INDEX(Parámetros!$H$45:$N$391,MATCH(G303,Parámetros!$N$45:$N$391,0),MATCH("Código Comuna 2018",Parámetros!$H$45:$N$45,0))</f>
        <v>14101</v>
      </c>
      <c r="E303" s="23" t="str">
        <f>INDEX(Parámetros!$H$45:$N$391,MATCH(G303,Parámetros!$N$45:$N$391,0),MATCH("Código Región",Parámetros!$H$45:$N$45,0))</f>
        <v>14</v>
      </c>
      <c r="F303" s="14" t="s">
        <v>102</v>
      </c>
      <c r="G303" s="4" t="s">
        <v>105</v>
      </c>
      <c r="H303" s="4">
        <v>5</v>
      </c>
      <c r="I303" s="4">
        <v>15</v>
      </c>
      <c r="J303" s="4">
        <v>2</v>
      </c>
      <c r="K303" s="4">
        <v>470</v>
      </c>
      <c r="L303" s="4">
        <v>100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/>
      <c r="S303" s="5"/>
    </row>
    <row r="304" spans="1:19">
      <c r="A304" s="6">
        <v>44044</v>
      </c>
      <c r="B304" s="9" t="s">
        <v>186</v>
      </c>
      <c r="C304" s="13" t="str">
        <f>INDEX(Parámetros!$A$3:$C$97,MATCH(F304,Parámetros!$B$3:$B$97,0),MATCH("Código",Parámetros!$A$3:$C$3,0))</f>
        <v>LGO</v>
      </c>
      <c r="D304" s="23" t="str">
        <f>INDEX(Parámetros!$H$45:$N$391,MATCH(G304,Parámetros!$N$45:$N$391,0),MATCH("Código Comuna 2018",Parámetros!$H$45:$N$45,0))</f>
        <v>10301</v>
      </c>
      <c r="E304" s="23" t="str">
        <f>INDEX(Parámetros!$H$45:$N$391,MATCH(G304,Parámetros!$N$45:$N$391,0),MATCH("Código Región",Parámetros!$H$45:$N$45,0))</f>
        <v>10</v>
      </c>
      <c r="F304" s="14" t="s">
        <v>95</v>
      </c>
      <c r="G304" s="4" t="s">
        <v>98</v>
      </c>
      <c r="H304" s="4">
        <v>7</v>
      </c>
      <c r="I304" s="4">
        <v>13</v>
      </c>
      <c r="J304" s="4">
        <v>1</v>
      </c>
      <c r="K304" s="4">
        <v>399</v>
      </c>
      <c r="L304" s="4">
        <v>60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/>
      <c r="S304" s="5"/>
    </row>
    <row r="305" spans="1:19">
      <c r="A305" s="6">
        <v>44044</v>
      </c>
      <c r="B305" s="9" t="s">
        <v>186</v>
      </c>
      <c r="C305" s="13" t="str">
        <f>INDEX(Parámetros!$A$3:$C$97,MATCH(F305,Parámetros!$B$3:$B$97,0),MATCH("Código",Parámetros!$A$3:$C$3,0))</f>
        <v>RAN</v>
      </c>
      <c r="D305" s="23" t="str">
        <f>INDEX(Parámetros!$H$45:$N$391,MATCH(G305,Parámetros!$N$45:$N$391,0),MATCH("Código Comuna 2018",Parámetros!$H$45:$N$45,0))</f>
        <v>10201</v>
      </c>
      <c r="E305" s="23" t="str">
        <f>INDEX(Parámetros!$H$45:$N$391,MATCH(G305,Parámetros!$N$45:$N$391,0),MATCH("Código Región",Parámetros!$H$45:$N$45,0))</f>
        <v>10</v>
      </c>
      <c r="F305" s="14" t="s">
        <v>108</v>
      </c>
      <c r="G305" s="4" t="s">
        <v>110</v>
      </c>
      <c r="H305" s="4">
        <v>5</v>
      </c>
      <c r="I305" s="4">
        <v>11</v>
      </c>
      <c r="J305" s="4">
        <v>1</v>
      </c>
      <c r="K305" s="4">
        <v>246</v>
      </c>
      <c r="L305" s="4">
        <v>36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/>
      <c r="S305" s="5"/>
    </row>
    <row r="306" spans="1:19">
      <c r="A306" s="6">
        <v>44044</v>
      </c>
      <c r="B306" s="9" t="s">
        <v>186</v>
      </c>
      <c r="C306" s="13" t="str">
        <f>INDEX(Parámetros!$A$3:$C$97,MATCH(F306,Parámetros!$B$3:$B$97,0),MATCH("Código",Parámetros!$A$3:$C$3,0))</f>
        <v>CJC</v>
      </c>
      <c r="D306" s="23" t="str">
        <f>INDEX(Parámetros!$H$45:$N$391,MATCH(G306,Parámetros!$N$45:$N$391,0),MATCH("Código Comuna 2018",Parámetros!$H$45:$N$45,0))</f>
        <v>11101</v>
      </c>
      <c r="E306" s="23" t="str">
        <f>INDEX(Parámetros!$H$45:$N$391,MATCH(G306,Parámetros!$N$45:$N$391,0),MATCH("Código Región",Parámetros!$H$45:$N$45,0))</f>
        <v>11</v>
      </c>
      <c r="F306" s="14" t="s">
        <v>112</v>
      </c>
      <c r="G306" s="4" t="s">
        <v>115</v>
      </c>
      <c r="H306" s="4">
        <v>4</v>
      </c>
      <c r="I306" s="4">
        <v>6</v>
      </c>
      <c r="J306" s="4">
        <v>1</v>
      </c>
      <c r="K306" s="4">
        <v>226</v>
      </c>
      <c r="L306" s="4">
        <v>38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/>
      <c r="S306" s="5"/>
    </row>
    <row r="307" spans="1:19">
      <c r="A307" s="6">
        <v>44044</v>
      </c>
      <c r="B307" s="9" t="s">
        <v>186</v>
      </c>
      <c r="C307" s="13" t="str">
        <f>INDEX(Parámetros!$A$3:$C$97,MATCH(F307,Parámetros!$B$3:$B$97,0),MATCH("Código",Parámetros!$A$3:$C$3,0))</f>
        <v>PAR</v>
      </c>
      <c r="D307" s="23" t="str">
        <f>INDEX(Parámetros!$H$45:$N$391,MATCH(G307,Parámetros!$N$45:$N$391,0),MATCH("Código Comuna 2018",Parámetros!$H$45:$N$45,0))</f>
        <v>12101</v>
      </c>
      <c r="E307" s="23" t="str">
        <f>INDEX(Parámetros!$H$45:$N$391,MATCH(G307,Parámetros!$N$45:$N$391,0),MATCH("Código Región",Parámetros!$H$45:$N$45,0))</f>
        <v>12</v>
      </c>
      <c r="F307" s="14" t="s">
        <v>118</v>
      </c>
      <c r="G307" s="4" t="s">
        <v>181</v>
      </c>
      <c r="H307" s="4">
        <v>6</v>
      </c>
      <c r="I307" s="4">
        <v>12</v>
      </c>
      <c r="J307" s="4">
        <v>2</v>
      </c>
      <c r="K307" s="4">
        <v>514</v>
      </c>
      <c r="L307" s="4">
        <v>100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/>
      <c r="S307" s="5"/>
    </row>
    <row r="308" spans="1:19">
      <c r="A308" s="6">
        <v>44044</v>
      </c>
      <c r="B308" s="10" t="s">
        <v>185</v>
      </c>
      <c r="C308" s="13" t="str">
        <f>INDEX(Parámetros!$A$3:$C$97,MATCH(F308,Parámetros!$B$3:$B$97,0),MATCH("Código",Parámetros!$A$3:$C$3,0))</f>
        <v>ARI</v>
      </c>
      <c r="D308" s="23" t="str">
        <f>INDEX(Parámetros!$H$45:$N$391,MATCH(G308,Parámetros!$N$45:$N$391,0),MATCH("Código Comuna 2018",Parámetros!$H$45:$N$45,0))</f>
        <v>15101</v>
      </c>
      <c r="E308" s="23" t="str">
        <f>INDEX(Parámetros!$H$45:$N$391,MATCH(G308,Parámetros!$N$45:$N$391,0),MATCH("Código Región",Parámetros!$H$45:$N$45,0))</f>
        <v>15</v>
      </c>
      <c r="F308" s="14" t="s">
        <v>206</v>
      </c>
      <c r="G308" s="4" t="s">
        <v>12</v>
      </c>
      <c r="H308" s="4">
        <v>2</v>
      </c>
      <c r="I308" s="4">
        <v>4</v>
      </c>
      <c r="J308" s="4">
        <v>0</v>
      </c>
      <c r="K308" s="4">
        <v>371</v>
      </c>
      <c r="L308" s="4">
        <v>0</v>
      </c>
      <c r="M308" s="7"/>
      <c r="N308" s="7"/>
      <c r="O308" s="7"/>
      <c r="P308" s="7">
        <v>0</v>
      </c>
      <c r="Q308" s="7"/>
      <c r="R308" s="7"/>
      <c r="S308" s="5"/>
    </row>
    <row r="309" spans="1:19">
      <c r="A309" s="6">
        <v>44044</v>
      </c>
      <c r="B309" s="10" t="s">
        <v>185</v>
      </c>
      <c r="C309" s="13" t="str">
        <f>INDEX(Parámetros!$A$3:$C$97,MATCH(F309,Parámetros!$B$3:$B$97,0),MATCH("Código",Parámetros!$A$3:$C$3,0))</f>
        <v>IQQ</v>
      </c>
      <c r="D309" s="23" t="str">
        <f>INDEX(Parámetros!$H$45:$N$391,MATCH(G309,Parámetros!$N$45:$N$391,0),MATCH("Código Comuna 2018",Parámetros!$H$45:$N$45,0))</f>
        <v>01101</v>
      </c>
      <c r="E309" s="23" t="str">
        <f>INDEX(Parámetros!$H$45:$N$391,MATCH(G309,Parámetros!$N$45:$N$391,0),MATCH("Código Región",Parámetros!$H$45:$N$45,0))</f>
        <v>01</v>
      </c>
      <c r="F309" s="14" t="s">
        <v>173</v>
      </c>
      <c r="G309" s="4" t="s">
        <v>182</v>
      </c>
      <c r="H309" s="4">
        <v>6</v>
      </c>
      <c r="I309" s="4">
        <v>17</v>
      </c>
      <c r="J309" s="4">
        <v>1</v>
      </c>
      <c r="K309" s="4">
        <v>644</v>
      </c>
      <c r="L309" s="4">
        <v>0</v>
      </c>
      <c r="M309" s="7"/>
      <c r="N309" s="7"/>
      <c r="O309" s="7"/>
      <c r="P309" s="7">
        <v>0</v>
      </c>
      <c r="Q309" s="7"/>
      <c r="R309" s="7"/>
      <c r="S309" s="5"/>
    </row>
    <row r="310" spans="1:19">
      <c r="A310" s="6">
        <v>44044</v>
      </c>
      <c r="B310" s="10" t="s">
        <v>185</v>
      </c>
      <c r="C310" s="13" t="str">
        <f>INDEX(Parámetros!$A$3:$C$97,MATCH(F310,Parámetros!$B$3:$B$97,0),MATCH("Código",Parámetros!$A$3:$C$3,0))</f>
        <v>COQ</v>
      </c>
      <c r="D310" s="23" t="str">
        <f>INDEX(Parámetros!$H$45:$N$391,MATCH(G310,Parámetros!$N$45:$N$391,0),MATCH("Código Comuna 2018",Parámetros!$H$45:$N$45,0))</f>
        <v>04102</v>
      </c>
      <c r="E310" s="23" t="str">
        <f>INDEX(Parámetros!$H$45:$N$391,MATCH(G310,Parámetros!$N$45:$N$391,0),MATCH("Código Región",Parámetros!$H$45:$N$45,0))</f>
        <v>04</v>
      </c>
      <c r="F310" s="14" t="s">
        <v>210</v>
      </c>
      <c r="G310" s="4" t="s">
        <v>36</v>
      </c>
      <c r="H310" s="4">
        <v>9</v>
      </c>
      <c r="I310" s="4">
        <v>22</v>
      </c>
      <c r="J310" s="4">
        <v>1</v>
      </c>
      <c r="K310" s="4">
        <v>919</v>
      </c>
      <c r="L310" s="4">
        <v>0</v>
      </c>
      <c r="M310" s="7"/>
      <c r="N310" s="7"/>
      <c r="O310" s="7"/>
      <c r="P310" s="7">
        <v>0</v>
      </c>
      <c r="Q310" s="7"/>
      <c r="R310" s="7"/>
      <c r="S310" s="5"/>
    </row>
    <row r="311" spans="1:19">
      <c r="A311" s="6">
        <v>44044</v>
      </c>
      <c r="B311" s="10" t="s">
        <v>185</v>
      </c>
      <c r="C311" s="13" t="str">
        <f>INDEX(Parámetros!$A$3:$C$97,MATCH(F311,Parámetros!$B$3:$B$97,0),MATCH("Código",Parámetros!$A$3:$C$3,0))</f>
        <v>VDM</v>
      </c>
      <c r="D311" s="23" t="str">
        <f>INDEX(Parámetros!$H$45:$N$391,MATCH(G311,Parámetros!$N$45:$N$391,0),MATCH("Código Comuna 2018",Parámetros!$H$45:$N$45,0))</f>
        <v>05109</v>
      </c>
      <c r="E311" s="23" t="str">
        <f>INDEX(Parámetros!$H$45:$N$391,MATCH(G311,Parámetros!$N$45:$N$391,0),MATCH("Código Región",Parámetros!$H$45:$N$45,0))</f>
        <v>05</v>
      </c>
      <c r="F311" s="14" t="s">
        <v>201</v>
      </c>
      <c r="G311" s="4" t="s">
        <v>43</v>
      </c>
      <c r="H311" s="4">
        <v>17</v>
      </c>
      <c r="I311" s="4">
        <v>47</v>
      </c>
      <c r="J311" s="4">
        <v>2</v>
      </c>
      <c r="K311" s="4">
        <v>1500</v>
      </c>
      <c r="L311" s="4">
        <v>148</v>
      </c>
      <c r="M311" s="7"/>
      <c r="N311" s="7"/>
      <c r="O311" s="7"/>
      <c r="P311" s="7">
        <v>0</v>
      </c>
      <c r="Q311" s="7"/>
      <c r="R311" s="7"/>
      <c r="S311" s="5"/>
    </row>
    <row r="312" spans="1:19">
      <c r="A312" s="6">
        <v>44044</v>
      </c>
      <c r="B312" s="10" t="s">
        <v>185</v>
      </c>
      <c r="C312" s="13" t="str">
        <f>INDEX(Parámetros!$A$3:$C$97,MATCH(F312,Parámetros!$B$3:$B$97,0),MATCH("Código",Parámetros!$A$3:$C$3,0))</f>
        <v>PUC</v>
      </c>
      <c r="D312" s="23" t="str">
        <f>INDEX(Parámetros!$H$45:$N$391,MATCH(G312,Parámetros!$N$45:$N$391,0),MATCH("Código Comuna 2018",Parámetros!$H$45:$N$45,0))</f>
        <v>09115</v>
      </c>
      <c r="E312" s="23" t="str">
        <f>INDEX(Parámetros!$H$45:$N$391,MATCH(G312,Parámetros!$N$45:$N$391,0),MATCH("Código Región",Parámetros!$H$45:$N$45,0))</f>
        <v>09</v>
      </c>
      <c r="F312" s="14" t="s">
        <v>211</v>
      </c>
      <c r="G312" s="4" t="s">
        <v>183</v>
      </c>
      <c r="H312" s="4">
        <v>8</v>
      </c>
      <c r="I312" s="4">
        <v>33</v>
      </c>
      <c r="J312" s="4">
        <v>1</v>
      </c>
      <c r="K312" s="4">
        <v>464</v>
      </c>
      <c r="L312" s="4">
        <v>0</v>
      </c>
      <c r="M312" s="7"/>
      <c r="N312" s="7"/>
      <c r="O312" s="7"/>
      <c r="P312" s="7">
        <v>0</v>
      </c>
      <c r="Q312" s="7"/>
      <c r="R312" s="7"/>
      <c r="S312" s="5"/>
    </row>
    <row r="313" spans="1:19">
      <c r="A313" s="6">
        <v>44044</v>
      </c>
      <c r="B313" s="10" t="s">
        <v>185</v>
      </c>
      <c r="C313" s="13" t="str">
        <f>INDEX(Parámetros!$A$3:$C$97,MATCH(F313,Parámetros!$B$3:$B$97,0),MATCH("Código",Parámetros!$A$3:$C$3,0))</f>
        <v>PVA</v>
      </c>
      <c r="D313" s="23" t="str">
        <f>INDEX(Parámetros!$H$45:$N$391,MATCH(G313,Parámetros!$N$45:$N$391,0),MATCH("Código Comuna 2018",Parámetros!$H$45:$N$45,0))</f>
        <v>10109</v>
      </c>
      <c r="E313" s="23" t="str">
        <f>INDEX(Parámetros!$H$45:$N$391,MATCH(G313,Parámetros!$N$45:$N$391,0),MATCH("Código Región",Parámetros!$H$45:$N$45,0))</f>
        <v>10</v>
      </c>
      <c r="F313" s="14" t="s">
        <v>215</v>
      </c>
      <c r="G313" s="4" t="s">
        <v>184</v>
      </c>
      <c r="H313" s="4">
        <v>7</v>
      </c>
      <c r="I313" s="4">
        <v>34</v>
      </c>
      <c r="J313" s="4">
        <v>2</v>
      </c>
      <c r="K313" s="4">
        <v>458</v>
      </c>
      <c r="L313" s="4">
        <v>0</v>
      </c>
      <c r="M313" s="7"/>
      <c r="N313" s="7"/>
      <c r="O313" s="7"/>
      <c r="P313" s="7">
        <v>0</v>
      </c>
      <c r="Q313" s="7"/>
      <c r="R313" s="7"/>
      <c r="S313" s="5"/>
    </row>
    <row r="314" spans="1:19">
      <c r="A314" s="6">
        <v>44044</v>
      </c>
      <c r="B314" s="10" t="s">
        <v>185</v>
      </c>
      <c r="C314" s="13" t="str">
        <f>INDEX(Parámetros!$A$3:$C$97,MATCH(F314,Parámetros!$B$3:$B$97,0),MATCH("Código",Parámetros!$A$3:$C$3,0))</f>
        <v>NAT</v>
      </c>
      <c r="D314" s="23" t="str">
        <f>INDEX(Parámetros!$H$45:$N$391,MATCH(G314,Parámetros!$N$45:$N$391,0),MATCH("Código Comuna 2018",Parámetros!$H$45:$N$45,0))</f>
        <v>12401</v>
      </c>
      <c r="E314" s="23" t="str">
        <f>INDEX(Parámetros!$H$45:$N$391,MATCH(G314,Parámetros!$N$45:$N$391,0),MATCH("Código Región",Parámetros!$H$45:$N$45,0))</f>
        <v>12</v>
      </c>
      <c r="F314" s="14" t="s">
        <v>216</v>
      </c>
      <c r="G314" s="4" t="s">
        <v>579</v>
      </c>
      <c r="H314" s="4">
        <v>2</v>
      </c>
      <c r="I314" s="4">
        <v>5</v>
      </c>
      <c r="J314" s="4">
        <v>0</v>
      </c>
      <c r="K314" s="4">
        <v>125</v>
      </c>
      <c r="L314" s="4">
        <v>0</v>
      </c>
      <c r="M314" s="7"/>
      <c r="N314" s="7"/>
      <c r="O314" s="7"/>
      <c r="P314" s="7">
        <v>0</v>
      </c>
      <c r="Q314" s="7"/>
      <c r="R314" s="7"/>
      <c r="S314" s="5"/>
    </row>
    <row r="315" spans="1:19">
      <c r="A315" s="6">
        <v>44013</v>
      </c>
      <c r="B315" s="9" t="s">
        <v>186</v>
      </c>
      <c r="C315" s="13" t="str">
        <f>INDEX(Parámetros!$A$3:$C$97,MATCH(F315,Parámetros!$B$3:$B$97,0),MATCH("Código",Parámetros!$A$3:$C$3,0))</f>
        <v>CLA</v>
      </c>
      <c r="D315" s="23" t="str">
        <f>INDEX(Parámetros!$H$45:$N$391,MATCH(G315,Parámetros!$N$45:$N$391,0),MATCH("Código Comuna 2018",Parámetros!$H$45:$N$45,0))</f>
        <v>15101</v>
      </c>
      <c r="E315" s="23" t="str">
        <f>INDEX(Parámetros!$H$45:$N$391,MATCH(G315,Parámetros!$N$45:$N$391,0),MATCH("Código Región",Parámetros!$H$45:$N$45,0))</f>
        <v>15</v>
      </c>
      <c r="F315" s="14" t="s">
        <v>8</v>
      </c>
      <c r="G315" s="4" t="s">
        <v>12</v>
      </c>
      <c r="H315" s="4">
        <v>5</v>
      </c>
      <c r="I315" s="4">
        <v>9</v>
      </c>
      <c r="J315" s="4">
        <v>1</v>
      </c>
      <c r="K315" s="4">
        <v>352</v>
      </c>
      <c r="L315" s="4">
        <v>60</v>
      </c>
      <c r="M315" s="7">
        <v>0</v>
      </c>
      <c r="N315" s="7">
        <v>0</v>
      </c>
      <c r="O315" s="7">
        <v>0</v>
      </c>
      <c r="P315" s="7">
        <v>0</v>
      </c>
      <c r="Q315" s="7">
        <v>0</v>
      </c>
      <c r="R315" s="7"/>
      <c r="S315" s="5"/>
    </row>
    <row r="316" spans="1:19">
      <c r="A316" s="6">
        <v>44013</v>
      </c>
      <c r="B316" s="9" t="s">
        <v>186</v>
      </c>
      <c r="C316" s="13" t="str">
        <f>INDEX(Parámetros!$A$3:$C$97,MATCH(F316,Parámetros!$B$3:$B$97,0),MATCH("Código",Parámetros!$A$3:$C$3,0))</f>
        <v>LGC</v>
      </c>
      <c r="D316" s="23" t="str">
        <f>INDEX(Parámetros!$H$45:$N$391,MATCH(G316,Parámetros!$N$45:$N$391,0),MATCH("Código Comuna 2018",Parámetros!$H$45:$N$45,0))</f>
        <v>02201</v>
      </c>
      <c r="E316" s="23" t="str">
        <f>INDEX(Parámetros!$H$45:$N$391,MATCH(G316,Parámetros!$N$45:$N$391,0),MATCH("Código Región",Parámetros!$H$45:$N$45,0))</f>
        <v>02</v>
      </c>
      <c r="F316" s="14" t="s">
        <v>20</v>
      </c>
      <c r="G316" s="4" t="s">
        <v>19</v>
      </c>
      <c r="H316" s="4">
        <v>7</v>
      </c>
      <c r="I316" s="4">
        <v>12</v>
      </c>
      <c r="J316" s="4">
        <v>2</v>
      </c>
      <c r="K316" s="4">
        <v>483</v>
      </c>
      <c r="L316" s="4">
        <v>100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/>
      <c r="S316" s="5"/>
    </row>
    <row r="317" spans="1:19">
      <c r="A317" s="6">
        <v>44013</v>
      </c>
      <c r="B317" s="9" t="s">
        <v>186</v>
      </c>
      <c r="C317" s="13" t="str">
        <f>INDEX(Parámetros!$A$3:$C$97,MATCH(F317,Parámetros!$B$3:$B$97,0),MATCH("Código",Parámetros!$A$3:$C$3,0))</f>
        <v>ESC</v>
      </c>
      <c r="D317" s="23" t="str">
        <f>INDEX(Parámetros!$H$45:$N$391,MATCH(G317,Parámetros!$N$45:$N$391,0),MATCH("Código Comuna 2018",Parámetros!$H$45:$N$45,0))</f>
        <v>02101</v>
      </c>
      <c r="E317" s="23" t="str">
        <f>INDEX(Parámetros!$H$45:$N$391,MATCH(G317,Parámetros!$N$45:$N$391,0),MATCH("Código Región",Parámetros!$H$45:$N$45,0))</f>
        <v>02</v>
      </c>
      <c r="F317" s="14" t="s">
        <v>22</v>
      </c>
      <c r="G317" s="4" t="s">
        <v>17</v>
      </c>
      <c r="H317" s="4">
        <v>10</v>
      </c>
      <c r="I317" s="4">
        <v>30</v>
      </c>
      <c r="J317" s="4">
        <v>2</v>
      </c>
      <c r="K317" s="4">
        <v>749</v>
      </c>
      <c r="L317" s="4">
        <v>124</v>
      </c>
      <c r="M317" s="7">
        <v>0</v>
      </c>
      <c r="N317" s="7">
        <v>0</v>
      </c>
      <c r="O317" s="7">
        <v>0</v>
      </c>
      <c r="P317" s="7">
        <v>0</v>
      </c>
      <c r="Q317" s="7">
        <v>0</v>
      </c>
      <c r="R317" s="7"/>
      <c r="S317" s="5"/>
    </row>
    <row r="318" spans="1:19">
      <c r="A318" s="6">
        <v>44013</v>
      </c>
      <c r="B318" s="9" t="s">
        <v>186</v>
      </c>
      <c r="C318" s="13" t="str">
        <f>INDEX(Parámetros!$A$3:$C$97,MATCH(F318,Parámetros!$B$3:$B$97,0),MATCH("Código",Parámetros!$A$3:$C$3,0))</f>
        <v>COP</v>
      </c>
      <c r="D318" s="23" t="str">
        <f>INDEX(Parámetros!$H$45:$N$391,MATCH(G318,Parámetros!$N$45:$N$391,0),MATCH("Código Comuna 2018",Parámetros!$H$45:$N$45,0))</f>
        <v>03101</v>
      </c>
      <c r="E318" s="23" t="str">
        <f>INDEX(Parámetros!$H$45:$N$391,MATCH(G318,Parámetros!$N$45:$N$391,0),MATCH("Código Región",Parámetros!$H$45:$N$45,0))</f>
        <v>03</v>
      </c>
      <c r="F318" s="14" t="s">
        <v>27</v>
      </c>
      <c r="G318" s="4" t="s">
        <v>31</v>
      </c>
      <c r="H318" s="4">
        <v>5</v>
      </c>
      <c r="I318" s="4">
        <v>13</v>
      </c>
      <c r="J318" s="4">
        <v>1</v>
      </c>
      <c r="K318" s="4">
        <v>397</v>
      </c>
      <c r="L318" s="4">
        <v>179</v>
      </c>
      <c r="M318" s="7">
        <v>0</v>
      </c>
      <c r="N318" s="7">
        <v>0</v>
      </c>
      <c r="O318" s="7">
        <v>0</v>
      </c>
      <c r="P318" s="7">
        <v>0</v>
      </c>
      <c r="Q318" s="7">
        <v>0</v>
      </c>
      <c r="R318" s="7"/>
      <c r="S318" s="5"/>
    </row>
    <row r="319" spans="1:19">
      <c r="A319" s="6">
        <v>44013</v>
      </c>
      <c r="B319" s="9" t="s">
        <v>186</v>
      </c>
      <c r="C319" s="13" t="str">
        <f>INDEX(Parámetros!$A$3:$C$97,MATCH(F319,Parámetros!$B$3:$B$97,0),MATCH("Código",Parámetros!$A$3:$C$3,0))</f>
        <v>OCR</v>
      </c>
      <c r="D319" s="23" t="str">
        <f>INDEX(Parámetros!$H$45:$N$391,MATCH(G319,Parámetros!$N$45:$N$391,0),MATCH("Código Comuna 2018",Parámetros!$H$45:$N$45,0))</f>
        <v>04301</v>
      </c>
      <c r="E319" s="23" t="str">
        <f>INDEX(Parámetros!$H$45:$N$391,MATCH(G319,Parámetros!$N$45:$N$391,0),MATCH("Código Región",Parámetros!$H$45:$N$45,0))</f>
        <v>04</v>
      </c>
      <c r="F319" s="14" t="s">
        <v>34</v>
      </c>
      <c r="G319" s="4" t="s">
        <v>37</v>
      </c>
      <c r="H319" s="4">
        <v>5</v>
      </c>
      <c r="I319" s="4">
        <v>10</v>
      </c>
      <c r="J319" s="4">
        <v>1</v>
      </c>
      <c r="K319" s="4">
        <v>256</v>
      </c>
      <c r="L319" s="4">
        <v>60</v>
      </c>
      <c r="M319" s="7">
        <v>0</v>
      </c>
      <c r="N319" s="7">
        <v>0</v>
      </c>
      <c r="O319" s="7">
        <v>0</v>
      </c>
      <c r="P319" s="7">
        <v>0</v>
      </c>
      <c r="Q319" s="7">
        <v>0</v>
      </c>
      <c r="R319" s="7"/>
      <c r="S319" s="5"/>
    </row>
    <row r="320" spans="1:19">
      <c r="A320" s="6">
        <v>44013</v>
      </c>
      <c r="B320" s="9" t="s">
        <v>186</v>
      </c>
      <c r="C320" s="13" t="str">
        <f>INDEX(Parámetros!$A$3:$C$97,MATCH(F320,Parámetros!$B$3:$B$97,0),MATCH("Código",Parámetros!$A$3:$C$3,0))</f>
        <v>PAC</v>
      </c>
      <c r="D320" s="23" t="str">
        <f>INDEX(Parámetros!$H$45:$N$391,MATCH(G320,Parámetros!$N$45:$N$391,0),MATCH("Código Comuna 2018",Parámetros!$H$45:$N$45,0))</f>
        <v>05601</v>
      </c>
      <c r="E320" s="23" t="str">
        <f>INDEX(Parámetros!$H$45:$N$391,MATCH(G320,Parámetros!$N$45:$N$391,0),MATCH("Código Región",Parámetros!$H$45:$N$45,0))</f>
        <v>05</v>
      </c>
      <c r="F320" s="14" t="s">
        <v>46</v>
      </c>
      <c r="G320" s="4" t="s">
        <v>49</v>
      </c>
      <c r="H320" s="4">
        <v>7</v>
      </c>
      <c r="I320" s="4">
        <v>10</v>
      </c>
      <c r="J320" s="4">
        <v>1</v>
      </c>
      <c r="K320" s="4">
        <v>353</v>
      </c>
      <c r="L320" s="4">
        <v>148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/>
      <c r="S320" s="5"/>
    </row>
    <row r="321" spans="1:19">
      <c r="A321" s="6">
        <v>44013</v>
      </c>
      <c r="B321" s="9" t="s">
        <v>186</v>
      </c>
      <c r="C321" s="13" t="str">
        <f>INDEX(Parámetros!$A$3:$C$97,MATCH(F321,Parámetros!$B$3:$B$97,0),MATCH("Código",Parámetros!$A$3:$C$3,0))</f>
        <v>RIN</v>
      </c>
      <c r="D321" s="23" t="str">
        <f>INDEX(Parámetros!$H$45:$N$391,MATCH(G321,Parámetros!$N$45:$N$391,0),MATCH("Código Comuna 2018",Parámetros!$H$45:$N$45,0))</f>
        <v>05303</v>
      </c>
      <c r="E321" s="23" t="str">
        <f>INDEX(Parámetros!$H$45:$N$391,MATCH(G321,Parámetros!$N$45:$N$391,0),MATCH("Código Región",Parámetros!$H$45:$N$45,0))</f>
        <v>05</v>
      </c>
      <c r="F321" s="14" t="s">
        <v>169</v>
      </c>
      <c r="G321" s="4" t="s">
        <v>53</v>
      </c>
      <c r="H321" s="4">
        <v>16</v>
      </c>
      <c r="I321" s="4">
        <v>43</v>
      </c>
      <c r="J321" s="4">
        <v>1</v>
      </c>
      <c r="K321" s="4">
        <v>998</v>
      </c>
      <c r="L321" s="4">
        <v>100</v>
      </c>
      <c r="M321" s="7">
        <v>0</v>
      </c>
      <c r="N321" s="7">
        <v>0</v>
      </c>
      <c r="O321" s="7">
        <v>0</v>
      </c>
      <c r="P321" s="7">
        <v>0</v>
      </c>
      <c r="Q321" s="7">
        <v>0</v>
      </c>
      <c r="R321" s="7"/>
      <c r="S321" s="5"/>
    </row>
    <row r="322" spans="1:19">
      <c r="A322" s="6">
        <v>44013</v>
      </c>
      <c r="B322" s="9" t="s">
        <v>186</v>
      </c>
      <c r="C322" s="13" t="str">
        <f>INDEX(Parámetros!$A$3:$C$97,MATCH(F322,Parámetros!$B$3:$B$97,0),MATCH("Código",Parámetros!$A$3:$C$3,0))</f>
        <v>SFI</v>
      </c>
      <c r="D322" s="23" t="str">
        <f>INDEX(Parámetros!$H$45:$N$391,MATCH(G322,Parámetros!$N$45:$N$391,0),MATCH("Código Comuna 2018",Parámetros!$H$45:$N$45,0))</f>
        <v>06110</v>
      </c>
      <c r="E322" s="23" t="str">
        <f>INDEX(Parámetros!$H$45:$N$391,MATCH(G322,Parámetros!$N$45:$N$391,0),MATCH("Código Región",Parámetros!$H$45:$N$45,0))</f>
        <v>06</v>
      </c>
      <c r="F322" s="14" t="s">
        <v>56</v>
      </c>
      <c r="G322" s="4" t="s">
        <v>60</v>
      </c>
      <c r="H322" s="4">
        <v>26</v>
      </c>
      <c r="I322" s="4">
        <v>55</v>
      </c>
      <c r="J322" s="4">
        <v>1</v>
      </c>
      <c r="K322" s="4">
        <v>2326</v>
      </c>
      <c r="L322" s="4">
        <v>250</v>
      </c>
      <c r="M322" s="7">
        <v>0</v>
      </c>
      <c r="N322" s="7">
        <v>0</v>
      </c>
      <c r="O322" s="7">
        <v>0</v>
      </c>
      <c r="P322" s="7">
        <v>0</v>
      </c>
      <c r="Q322" s="7">
        <v>0</v>
      </c>
      <c r="R322" s="7"/>
      <c r="S322" s="5"/>
    </row>
    <row r="323" spans="1:19">
      <c r="A323" s="6">
        <v>44013</v>
      </c>
      <c r="B323" s="9" t="s">
        <v>186</v>
      </c>
      <c r="C323" s="13" t="str">
        <f>INDEX(Parámetros!$A$3:$C$97,MATCH(F323,Parámetros!$B$3:$B$97,0),MATCH("Código",Parámetros!$A$3:$C$3,0))</f>
        <v>COL</v>
      </c>
      <c r="D323" s="23" t="str">
        <f>INDEX(Parámetros!$H$45:$N$391,MATCH(G323,Parámetros!$N$45:$N$391,0),MATCH("Código Comuna 2018",Parámetros!$H$45:$N$45,0))</f>
        <v>06310</v>
      </c>
      <c r="E323" s="23" t="str">
        <f>INDEX(Parámetros!$H$45:$N$391,MATCH(G323,Parámetros!$N$45:$N$391,0),MATCH("Código Región",Parámetros!$H$45:$N$45,0))</f>
        <v>06</v>
      </c>
      <c r="F323" s="14" t="s">
        <v>63</v>
      </c>
      <c r="G323" s="4" t="s">
        <v>66</v>
      </c>
      <c r="H323" s="4">
        <v>5</v>
      </c>
      <c r="I323" s="4">
        <v>13</v>
      </c>
      <c r="J323" s="4">
        <v>1</v>
      </c>
      <c r="K323" s="4">
        <v>266</v>
      </c>
      <c r="L323" s="4">
        <v>30</v>
      </c>
      <c r="M323" s="7">
        <v>0</v>
      </c>
      <c r="N323" s="7">
        <v>0</v>
      </c>
      <c r="O323" s="7">
        <v>0</v>
      </c>
      <c r="P323" s="7">
        <v>0</v>
      </c>
      <c r="Q323" s="7">
        <v>0</v>
      </c>
      <c r="R323" s="7"/>
      <c r="S323" s="5"/>
    </row>
    <row r="324" spans="1:19">
      <c r="A324" s="6">
        <v>44013</v>
      </c>
      <c r="B324" s="9" t="s">
        <v>186</v>
      </c>
      <c r="C324" s="13" t="str">
        <f>INDEX(Parámetros!$A$3:$C$97,MATCH(F324,Parámetros!$B$3:$B$97,0),MATCH("Código",Parámetros!$A$3:$C$3,0))</f>
        <v>TAL</v>
      </c>
      <c r="D324" s="23" t="str">
        <f>INDEX(Parámetros!$H$45:$N$391,MATCH(G324,Parámetros!$N$45:$N$391,0),MATCH("Código Comuna 2018",Parámetros!$H$45:$N$45,0))</f>
        <v>07101</v>
      </c>
      <c r="E324" s="23" t="str">
        <f>INDEX(Parámetros!$H$45:$N$391,MATCH(G324,Parámetros!$N$45:$N$391,0),MATCH("Código Región",Parámetros!$H$45:$N$45,0))</f>
        <v>07</v>
      </c>
      <c r="F324" s="14" t="s">
        <v>69</v>
      </c>
      <c r="G324" s="4" t="s">
        <v>73</v>
      </c>
      <c r="H324" s="4">
        <v>4</v>
      </c>
      <c r="I324" s="4">
        <v>10</v>
      </c>
      <c r="J324" s="4">
        <v>1</v>
      </c>
      <c r="K324" s="4">
        <v>419</v>
      </c>
      <c r="L324" s="4">
        <v>68</v>
      </c>
      <c r="M324" s="7">
        <v>0</v>
      </c>
      <c r="N324" s="7">
        <v>0</v>
      </c>
      <c r="O324" s="7">
        <v>0</v>
      </c>
      <c r="P324" s="7">
        <v>0</v>
      </c>
      <c r="Q324" s="7">
        <v>0</v>
      </c>
      <c r="R324" s="7"/>
      <c r="S324" s="5"/>
    </row>
    <row r="325" spans="1:19">
      <c r="A325" s="6">
        <v>44013</v>
      </c>
      <c r="B325" s="9" t="s">
        <v>186</v>
      </c>
      <c r="C325" s="13" t="str">
        <f>INDEX(Parámetros!$A$3:$C$97,MATCH(F325,Parámetros!$B$3:$B$97,0),MATCH("Código",Parámetros!$A$3:$C$3,0))</f>
        <v>MCH</v>
      </c>
      <c r="D325" s="23" t="str">
        <f>INDEX(Parámetros!$H$45:$N$391,MATCH(G325,Parámetros!$N$45:$N$391,0),MATCH("Código Comuna 2018",Parámetros!$H$45:$N$45,0))</f>
        <v>16101</v>
      </c>
      <c r="E325" s="23" t="str">
        <f>INDEX(Parámetros!$H$45:$N$391,MATCH(G325,Parámetros!$N$45:$N$391,0),MATCH("Código Región",Parámetros!$H$45:$N$45,0))</f>
        <v>16</v>
      </c>
      <c r="F325" s="14" t="s">
        <v>170</v>
      </c>
      <c r="G325" s="4" t="s">
        <v>179</v>
      </c>
      <c r="H325" s="4">
        <v>6</v>
      </c>
      <c r="I325" s="4">
        <v>13</v>
      </c>
      <c r="J325" s="4">
        <v>1</v>
      </c>
      <c r="K325" s="4">
        <v>458</v>
      </c>
      <c r="L325" s="4">
        <v>96</v>
      </c>
      <c r="M325" s="7">
        <v>0</v>
      </c>
      <c r="N325" s="7">
        <v>0</v>
      </c>
      <c r="O325" s="7">
        <v>0</v>
      </c>
      <c r="P325" s="7">
        <v>0</v>
      </c>
      <c r="Q325" s="7">
        <v>0</v>
      </c>
      <c r="R325" s="7"/>
      <c r="S325" s="5"/>
    </row>
    <row r="326" spans="1:19">
      <c r="A326" s="6">
        <v>44013</v>
      </c>
      <c r="B326" s="9" t="s">
        <v>186</v>
      </c>
      <c r="C326" s="13" t="str">
        <f>INDEX(Parámetros!$A$3:$C$97,MATCH(F326,Parámetros!$B$3:$B$97,0),MATCH("Código",Parámetros!$A$3:$C$3,0))</f>
        <v>MST</v>
      </c>
      <c r="D326" s="23" t="str">
        <f>INDEX(Parámetros!$H$45:$N$391,MATCH(G326,Parámetros!$N$45:$N$391,0),MATCH("Código Comuna 2018",Parámetros!$H$45:$N$45,0))</f>
        <v>08110</v>
      </c>
      <c r="E326" s="23" t="str">
        <f>INDEX(Parámetros!$H$45:$N$391,MATCH(G326,Parámetros!$N$45:$N$391,0),MATCH("Código Región",Parámetros!$H$45:$N$45,0))</f>
        <v>08</v>
      </c>
      <c r="F326" s="14" t="s">
        <v>171</v>
      </c>
      <c r="G326" s="4" t="s">
        <v>79</v>
      </c>
      <c r="H326" s="4">
        <v>12</v>
      </c>
      <c r="I326" s="4">
        <v>36</v>
      </c>
      <c r="J326" s="4">
        <v>2</v>
      </c>
      <c r="K326" s="4">
        <v>1373</v>
      </c>
      <c r="L326" s="4">
        <v>168</v>
      </c>
      <c r="M326" s="7">
        <v>0</v>
      </c>
      <c r="N326" s="7">
        <v>0</v>
      </c>
      <c r="O326" s="7">
        <v>0</v>
      </c>
      <c r="P326" s="7">
        <v>0</v>
      </c>
      <c r="Q326" s="7">
        <v>0</v>
      </c>
      <c r="R326" s="7"/>
      <c r="S326" s="5"/>
    </row>
    <row r="327" spans="1:19">
      <c r="A327" s="6">
        <v>44013</v>
      </c>
      <c r="B327" s="9" t="s">
        <v>186</v>
      </c>
      <c r="C327" s="13" t="str">
        <f>INDEX(Parámetros!$A$3:$C$97,MATCH(F327,Parámetros!$B$3:$B$97,0),MATCH("Código",Parámetros!$A$3:$C$3,0))</f>
        <v>ANG</v>
      </c>
      <c r="D327" s="23" t="str">
        <f>INDEX(Parámetros!$H$45:$N$391,MATCH(G327,Parámetros!$N$45:$N$391,0),MATCH("Código Comuna 2018",Parámetros!$H$45:$N$45,0))</f>
        <v>08301</v>
      </c>
      <c r="E327" s="23" t="str">
        <f>INDEX(Parámetros!$H$45:$N$391,MATCH(G327,Parámetros!$N$45:$N$391,0),MATCH("Código Región",Parámetros!$H$45:$N$45,0))</f>
        <v>08</v>
      </c>
      <c r="F327" s="14" t="s">
        <v>204</v>
      </c>
      <c r="G327" s="4" t="s">
        <v>180</v>
      </c>
      <c r="H327" s="4">
        <v>5</v>
      </c>
      <c r="I327" s="4">
        <v>10</v>
      </c>
      <c r="J327" s="4">
        <v>1</v>
      </c>
      <c r="K327" s="4">
        <v>220</v>
      </c>
      <c r="L327" s="4">
        <v>20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7"/>
      <c r="S327" s="5"/>
    </row>
    <row r="328" spans="1:19">
      <c r="A328" s="6">
        <v>44013</v>
      </c>
      <c r="B328" s="9" t="s">
        <v>186</v>
      </c>
      <c r="C328" s="13" t="str">
        <f>INDEX(Parámetros!$A$3:$C$97,MATCH(F328,Parámetros!$B$3:$B$97,0),MATCH("Código",Parámetros!$A$3:$C$3,0))</f>
        <v>CJT</v>
      </c>
      <c r="D328" s="23" t="str">
        <f>INDEX(Parámetros!$H$45:$N$391,MATCH(G328,Parámetros!$N$45:$N$391,0),MATCH("Código Comuna 2018",Parámetros!$H$45:$N$45,0))</f>
        <v>09101</v>
      </c>
      <c r="E328" s="23" t="str">
        <f>INDEX(Parámetros!$H$45:$N$391,MATCH(G328,Parámetros!$N$45:$N$391,0),MATCH("Código Región",Parámetros!$H$45:$N$45,0))</f>
        <v>09</v>
      </c>
      <c r="F328" s="14" t="s">
        <v>88</v>
      </c>
      <c r="G328" s="4" t="s">
        <v>91</v>
      </c>
      <c r="H328" s="4">
        <v>7</v>
      </c>
      <c r="I328" s="4">
        <v>26</v>
      </c>
      <c r="J328" s="4">
        <v>3</v>
      </c>
      <c r="K328" s="4">
        <v>639</v>
      </c>
      <c r="L328" s="4">
        <v>176</v>
      </c>
      <c r="M328" s="7">
        <v>0</v>
      </c>
      <c r="N328" s="7">
        <v>0</v>
      </c>
      <c r="O328" s="7">
        <v>0</v>
      </c>
      <c r="P328" s="7">
        <v>0</v>
      </c>
      <c r="Q328" s="7">
        <v>0</v>
      </c>
      <c r="R328" s="7"/>
      <c r="S328" s="5"/>
    </row>
    <row r="329" spans="1:19">
      <c r="A329" s="6">
        <v>44013</v>
      </c>
      <c r="B329" s="9" t="s">
        <v>186</v>
      </c>
      <c r="C329" s="13" t="str">
        <f>INDEX(Parámetros!$A$3:$C$97,MATCH(F329,Parámetros!$B$3:$B$97,0),MATCH("Código",Parámetros!$A$3:$C$3,0))</f>
        <v>CJV</v>
      </c>
      <c r="D329" s="23" t="str">
        <f>INDEX(Parámetros!$H$45:$N$391,MATCH(G329,Parámetros!$N$45:$N$391,0),MATCH("Código Comuna 2018",Parámetros!$H$45:$N$45,0))</f>
        <v>14101</v>
      </c>
      <c r="E329" s="23" t="str">
        <f>INDEX(Parámetros!$H$45:$N$391,MATCH(G329,Parámetros!$N$45:$N$391,0),MATCH("Código Región",Parámetros!$H$45:$N$45,0))</f>
        <v>14</v>
      </c>
      <c r="F329" s="14" t="s">
        <v>102</v>
      </c>
      <c r="G329" s="4" t="s">
        <v>105</v>
      </c>
      <c r="H329" s="4">
        <v>5</v>
      </c>
      <c r="I329" s="4">
        <v>15</v>
      </c>
      <c r="J329" s="4">
        <v>2</v>
      </c>
      <c r="K329" s="4">
        <v>470</v>
      </c>
      <c r="L329" s="4">
        <v>100</v>
      </c>
      <c r="M329" s="7">
        <v>0</v>
      </c>
      <c r="N329" s="7">
        <v>0</v>
      </c>
      <c r="O329" s="7">
        <v>0</v>
      </c>
      <c r="P329" s="7">
        <v>0</v>
      </c>
      <c r="Q329" s="7">
        <v>0</v>
      </c>
      <c r="R329" s="7"/>
      <c r="S329" s="5"/>
    </row>
    <row r="330" spans="1:19">
      <c r="A330" s="6">
        <v>44013</v>
      </c>
      <c r="B330" s="9" t="s">
        <v>186</v>
      </c>
      <c r="C330" s="13" t="str">
        <f>INDEX(Parámetros!$A$3:$C$97,MATCH(F330,Parámetros!$B$3:$B$97,0),MATCH("Código",Parámetros!$A$3:$C$3,0))</f>
        <v>LGO</v>
      </c>
      <c r="D330" s="23" t="str">
        <f>INDEX(Parámetros!$H$45:$N$391,MATCH(G330,Parámetros!$N$45:$N$391,0),MATCH("Código Comuna 2018",Parámetros!$H$45:$N$45,0))</f>
        <v>10301</v>
      </c>
      <c r="E330" s="23" t="str">
        <f>INDEX(Parámetros!$H$45:$N$391,MATCH(G330,Parámetros!$N$45:$N$391,0),MATCH("Código Región",Parámetros!$H$45:$N$45,0))</f>
        <v>10</v>
      </c>
      <c r="F330" s="14" t="s">
        <v>95</v>
      </c>
      <c r="G330" s="4" t="s">
        <v>98</v>
      </c>
      <c r="H330" s="4">
        <v>7</v>
      </c>
      <c r="I330" s="4">
        <v>13</v>
      </c>
      <c r="J330" s="4">
        <v>1</v>
      </c>
      <c r="K330" s="4">
        <v>399</v>
      </c>
      <c r="L330" s="4">
        <v>60</v>
      </c>
      <c r="M330" s="7">
        <v>0</v>
      </c>
      <c r="N330" s="7">
        <v>0</v>
      </c>
      <c r="O330" s="7">
        <v>0</v>
      </c>
      <c r="P330" s="7">
        <v>0</v>
      </c>
      <c r="Q330" s="7">
        <v>0</v>
      </c>
      <c r="R330" s="7"/>
      <c r="S330" s="5"/>
    </row>
    <row r="331" spans="1:19">
      <c r="A331" s="6">
        <v>44013</v>
      </c>
      <c r="B331" s="9" t="s">
        <v>186</v>
      </c>
      <c r="C331" s="13" t="str">
        <f>INDEX(Parámetros!$A$3:$C$97,MATCH(F331,Parámetros!$B$3:$B$97,0),MATCH("Código",Parámetros!$A$3:$C$3,0))</f>
        <v>RAN</v>
      </c>
      <c r="D331" s="23" t="str">
        <f>INDEX(Parámetros!$H$45:$N$391,MATCH(G331,Parámetros!$N$45:$N$391,0),MATCH("Código Comuna 2018",Parámetros!$H$45:$N$45,0))</f>
        <v>10201</v>
      </c>
      <c r="E331" s="23" t="str">
        <f>INDEX(Parámetros!$H$45:$N$391,MATCH(G331,Parámetros!$N$45:$N$391,0),MATCH("Código Región",Parámetros!$H$45:$N$45,0))</f>
        <v>10</v>
      </c>
      <c r="F331" s="14" t="s">
        <v>108</v>
      </c>
      <c r="G331" s="4" t="s">
        <v>110</v>
      </c>
      <c r="H331" s="4">
        <v>5</v>
      </c>
      <c r="I331" s="4">
        <v>11</v>
      </c>
      <c r="J331" s="4">
        <v>1</v>
      </c>
      <c r="K331" s="4">
        <v>246</v>
      </c>
      <c r="L331" s="4">
        <v>36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/>
      <c r="S331" s="5"/>
    </row>
    <row r="332" spans="1:19">
      <c r="A332" s="6">
        <v>44013</v>
      </c>
      <c r="B332" s="9" t="s">
        <v>186</v>
      </c>
      <c r="C332" s="13" t="str">
        <f>INDEX(Parámetros!$A$3:$C$97,MATCH(F332,Parámetros!$B$3:$B$97,0),MATCH("Código",Parámetros!$A$3:$C$3,0))</f>
        <v>CJC</v>
      </c>
      <c r="D332" s="23" t="str">
        <f>INDEX(Parámetros!$H$45:$N$391,MATCH(G332,Parámetros!$N$45:$N$391,0),MATCH("Código Comuna 2018",Parámetros!$H$45:$N$45,0))</f>
        <v>11101</v>
      </c>
      <c r="E332" s="23" t="str">
        <f>INDEX(Parámetros!$H$45:$N$391,MATCH(G332,Parámetros!$N$45:$N$391,0),MATCH("Código Región",Parámetros!$H$45:$N$45,0))</f>
        <v>11</v>
      </c>
      <c r="F332" s="14" t="s">
        <v>112</v>
      </c>
      <c r="G332" s="4" t="s">
        <v>115</v>
      </c>
      <c r="H332" s="4">
        <v>4</v>
      </c>
      <c r="I332" s="4">
        <v>6</v>
      </c>
      <c r="J332" s="4">
        <v>1</v>
      </c>
      <c r="K332" s="4">
        <v>226</v>
      </c>
      <c r="L332" s="4">
        <v>38</v>
      </c>
      <c r="M332" s="7">
        <v>0</v>
      </c>
      <c r="N332" s="7">
        <v>0</v>
      </c>
      <c r="O332" s="7">
        <v>0</v>
      </c>
      <c r="P332" s="7">
        <v>0</v>
      </c>
      <c r="Q332" s="7">
        <v>0</v>
      </c>
      <c r="R332" s="7"/>
      <c r="S332" s="5"/>
    </row>
    <row r="333" spans="1:19">
      <c r="A333" s="6">
        <v>44013</v>
      </c>
      <c r="B333" s="9" t="s">
        <v>186</v>
      </c>
      <c r="C333" s="13" t="str">
        <f>INDEX(Parámetros!$A$3:$C$97,MATCH(F333,Parámetros!$B$3:$B$97,0),MATCH("Código",Parámetros!$A$3:$C$3,0))</f>
        <v>PAR</v>
      </c>
      <c r="D333" s="23" t="str">
        <f>INDEX(Parámetros!$H$45:$N$391,MATCH(G333,Parámetros!$N$45:$N$391,0),MATCH("Código Comuna 2018",Parámetros!$H$45:$N$45,0))</f>
        <v>12101</v>
      </c>
      <c r="E333" s="23" t="str">
        <f>INDEX(Parámetros!$H$45:$N$391,MATCH(G333,Parámetros!$N$45:$N$391,0),MATCH("Código Región",Parámetros!$H$45:$N$45,0))</f>
        <v>12</v>
      </c>
      <c r="F333" s="14" t="s">
        <v>118</v>
      </c>
      <c r="G333" s="4" t="s">
        <v>181</v>
      </c>
      <c r="H333" s="4">
        <v>6</v>
      </c>
      <c r="I333" s="4">
        <v>12</v>
      </c>
      <c r="J333" s="4">
        <v>2</v>
      </c>
      <c r="K333" s="4">
        <v>514</v>
      </c>
      <c r="L333" s="4">
        <v>100</v>
      </c>
      <c r="M333" s="7">
        <v>0</v>
      </c>
      <c r="N333" s="7">
        <v>0</v>
      </c>
      <c r="O333" s="7">
        <v>0</v>
      </c>
      <c r="P333" s="7">
        <v>0</v>
      </c>
      <c r="Q333" s="7">
        <v>0</v>
      </c>
      <c r="R333" s="7"/>
      <c r="S333" s="5"/>
    </row>
    <row r="334" spans="1:19">
      <c r="A334" s="6">
        <v>44013</v>
      </c>
      <c r="B334" s="10" t="s">
        <v>185</v>
      </c>
      <c r="C334" s="13" t="str">
        <f>INDEX(Parámetros!$A$3:$C$97,MATCH(F334,Parámetros!$B$3:$B$97,0),MATCH("Código",Parámetros!$A$3:$C$3,0))</f>
        <v>ARI</v>
      </c>
      <c r="D334" s="23" t="str">
        <f>INDEX(Parámetros!$H$45:$N$391,MATCH(G334,Parámetros!$N$45:$N$391,0),MATCH("Código Comuna 2018",Parámetros!$H$45:$N$45,0))</f>
        <v>15101</v>
      </c>
      <c r="E334" s="23" t="str">
        <f>INDEX(Parámetros!$H$45:$N$391,MATCH(G334,Parámetros!$N$45:$N$391,0),MATCH("Código Región",Parámetros!$H$45:$N$45,0))</f>
        <v>15</v>
      </c>
      <c r="F334" s="14" t="s">
        <v>206</v>
      </c>
      <c r="G334" s="4" t="s">
        <v>12</v>
      </c>
      <c r="H334" s="4">
        <v>2</v>
      </c>
      <c r="I334" s="4">
        <v>4</v>
      </c>
      <c r="J334" s="4">
        <v>0</v>
      </c>
      <c r="K334" s="4">
        <v>371</v>
      </c>
      <c r="L334" s="4">
        <v>0</v>
      </c>
      <c r="M334" s="7"/>
      <c r="N334" s="7"/>
      <c r="O334" s="7"/>
      <c r="P334" s="7">
        <v>0</v>
      </c>
      <c r="Q334" s="7"/>
      <c r="R334" s="7"/>
      <c r="S334" s="5"/>
    </row>
    <row r="335" spans="1:19">
      <c r="A335" s="6">
        <v>44013</v>
      </c>
      <c r="B335" s="10" t="s">
        <v>185</v>
      </c>
      <c r="C335" s="13" t="str">
        <f>INDEX(Parámetros!$A$3:$C$97,MATCH(F335,Parámetros!$B$3:$B$97,0),MATCH("Código",Parámetros!$A$3:$C$3,0))</f>
        <v>IQQ</v>
      </c>
      <c r="D335" s="23" t="str">
        <f>INDEX(Parámetros!$H$45:$N$391,MATCH(G335,Parámetros!$N$45:$N$391,0),MATCH("Código Comuna 2018",Parámetros!$H$45:$N$45,0))</f>
        <v>01101</v>
      </c>
      <c r="E335" s="23" t="str">
        <f>INDEX(Parámetros!$H$45:$N$391,MATCH(G335,Parámetros!$N$45:$N$391,0),MATCH("Código Región",Parámetros!$H$45:$N$45,0))</f>
        <v>01</v>
      </c>
      <c r="F335" s="14" t="s">
        <v>173</v>
      </c>
      <c r="G335" s="4" t="s">
        <v>182</v>
      </c>
      <c r="H335" s="4">
        <v>6</v>
      </c>
      <c r="I335" s="4">
        <v>17</v>
      </c>
      <c r="J335" s="4">
        <v>1</v>
      </c>
      <c r="K335" s="4">
        <v>644</v>
      </c>
      <c r="L335" s="4">
        <v>0</v>
      </c>
      <c r="M335" s="7"/>
      <c r="N335" s="7"/>
      <c r="O335" s="7"/>
      <c r="P335" s="7">
        <v>0</v>
      </c>
      <c r="Q335" s="7"/>
      <c r="R335" s="7"/>
      <c r="S335" s="5"/>
    </row>
    <row r="336" spans="1:19">
      <c r="A336" s="6">
        <v>44013</v>
      </c>
      <c r="B336" s="10" t="s">
        <v>185</v>
      </c>
      <c r="C336" s="13" t="str">
        <f>INDEX(Parámetros!$A$3:$C$97,MATCH(F336,Parámetros!$B$3:$B$97,0),MATCH("Código",Parámetros!$A$3:$C$3,0))</f>
        <v>COQ</v>
      </c>
      <c r="D336" s="23" t="str">
        <f>INDEX(Parámetros!$H$45:$N$391,MATCH(G336,Parámetros!$N$45:$N$391,0),MATCH("Código Comuna 2018",Parámetros!$H$45:$N$45,0))</f>
        <v>04102</v>
      </c>
      <c r="E336" s="23" t="str">
        <f>INDEX(Parámetros!$H$45:$N$391,MATCH(G336,Parámetros!$N$45:$N$391,0),MATCH("Código Región",Parámetros!$H$45:$N$45,0))</f>
        <v>04</v>
      </c>
      <c r="F336" s="14" t="s">
        <v>210</v>
      </c>
      <c r="G336" s="4" t="s">
        <v>36</v>
      </c>
      <c r="H336" s="4">
        <v>9</v>
      </c>
      <c r="I336" s="4">
        <v>22</v>
      </c>
      <c r="J336" s="4">
        <v>1</v>
      </c>
      <c r="K336" s="4">
        <v>919</v>
      </c>
      <c r="L336" s="4">
        <v>0</v>
      </c>
      <c r="M336" s="7"/>
      <c r="N336" s="7"/>
      <c r="O336" s="7"/>
      <c r="P336" s="7">
        <v>0</v>
      </c>
      <c r="Q336" s="7"/>
      <c r="R336" s="7"/>
      <c r="S336" s="5"/>
    </row>
    <row r="337" spans="1:19">
      <c r="A337" s="6">
        <v>44013</v>
      </c>
      <c r="B337" s="10" t="s">
        <v>185</v>
      </c>
      <c r="C337" s="13" t="str">
        <f>INDEX(Parámetros!$A$3:$C$97,MATCH(F337,Parámetros!$B$3:$B$97,0),MATCH("Código",Parámetros!$A$3:$C$3,0))</f>
        <v>VDM</v>
      </c>
      <c r="D337" s="23" t="str">
        <f>INDEX(Parámetros!$H$45:$N$391,MATCH(G337,Parámetros!$N$45:$N$391,0),MATCH("Código Comuna 2018",Parámetros!$H$45:$N$45,0))</f>
        <v>05109</v>
      </c>
      <c r="E337" s="23" t="str">
        <f>INDEX(Parámetros!$H$45:$N$391,MATCH(G337,Parámetros!$N$45:$N$391,0),MATCH("Código Región",Parámetros!$H$45:$N$45,0))</f>
        <v>05</v>
      </c>
      <c r="F337" s="14" t="s">
        <v>201</v>
      </c>
      <c r="G337" s="4" t="s">
        <v>43</v>
      </c>
      <c r="H337" s="4">
        <v>17</v>
      </c>
      <c r="I337" s="4">
        <v>47</v>
      </c>
      <c r="J337" s="4">
        <v>2</v>
      </c>
      <c r="K337" s="4">
        <v>1500</v>
      </c>
      <c r="L337" s="4">
        <v>148</v>
      </c>
      <c r="M337" s="7"/>
      <c r="N337" s="7"/>
      <c r="O337" s="7"/>
      <c r="P337" s="7">
        <v>0</v>
      </c>
      <c r="Q337" s="7"/>
      <c r="R337" s="7"/>
      <c r="S337" s="5"/>
    </row>
    <row r="338" spans="1:19">
      <c r="A338" s="6">
        <v>44013</v>
      </c>
      <c r="B338" s="10" t="s">
        <v>185</v>
      </c>
      <c r="C338" s="13" t="str">
        <f>INDEX(Parámetros!$A$3:$C$97,MATCH(F338,Parámetros!$B$3:$B$97,0),MATCH("Código",Parámetros!$A$3:$C$3,0))</f>
        <v>PUC</v>
      </c>
      <c r="D338" s="23" t="str">
        <f>INDEX(Parámetros!$H$45:$N$391,MATCH(G338,Parámetros!$N$45:$N$391,0),MATCH("Código Comuna 2018",Parámetros!$H$45:$N$45,0))</f>
        <v>09115</v>
      </c>
      <c r="E338" s="23" t="str">
        <f>INDEX(Parámetros!$H$45:$N$391,MATCH(G338,Parámetros!$N$45:$N$391,0),MATCH("Código Región",Parámetros!$H$45:$N$45,0))</f>
        <v>09</v>
      </c>
      <c r="F338" s="14" t="s">
        <v>211</v>
      </c>
      <c r="G338" s="4" t="s">
        <v>183</v>
      </c>
      <c r="H338" s="4">
        <v>8</v>
      </c>
      <c r="I338" s="4">
        <v>33</v>
      </c>
      <c r="J338" s="4">
        <v>1</v>
      </c>
      <c r="K338" s="4">
        <v>464</v>
      </c>
      <c r="L338" s="4">
        <v>0</v>
      </c>
      <c r="M338" s="7"/>
      <c r="N338" s="7"/>
      <c r="O338" s="7"/>
      <c r="P338" s="7">
        <v>0</v>
      </c>
      <c r="Q338" s="7"/>
      <c r="R338" s="7"/>
      <c r="S338" s="5"/>
    </row>
    <row r="339" spans="1:19">
      <c r="A339" s="6">
        <v>44013</v>
      </c>
      <c r="B339" s="10" t="s">
        <v>185</v>
      </c>
      <c r="C339" s="13" t="str">
        <f>INDEX(Parámetros!$A$3:$C$97,MATCH(F339,Parámetros!$B$3:$B$97,0),MATCH("Código",Parámetros!$A$3:$C$3,0))</f>
        <v>PVA</v>
      </c>
      <c r="D339" s="23" t="str">
        <f>INDEX(Parámetros!$H$45:$N$391,MATCH(G339,Parámetros!$N$45:$N$391,0),MATCH("Código Comuna 2018",Parámetros!$H$45:$N$45,0))</f>
        <v>10109</v>
      </c>
      <c r="E339" s="23" t="str">
        <f>INDEX(Parámetros!$H$45:$N$391,MATCH(G339,Parámetros!$N$45:$N$391,0),MATCH("Código Región",Parámetros!$H$45:$N$45,0))</f>
        <v>10</v>
      </c>
      <c r="F339" s="14" t="s">
        <v>215</v>
      </c>
      <c r="G339" s="4" t="s">
        <v>184</v>
      </c>
      <c r="H339" s="4">
        <v>7</v>
      </c>
      <c r="I339" s="4">
        <v>34</v>
      </c>
      <c r="J339" s="4">
        <v>2</v>
      </c>
      <c r="K339" s="4">
        <v>458</v>
      </c>
      <c r="L339" s="4">
        <v>0</v>
      </c>
      <c r="M339" s="7"/>
      <c r="N339" s="7"/>
      <c r="O339" s="7"/>
      <c r="P339" s="7">
        <v>0</v>
      </c>
      <c r="Q339" s="7"/>
      <c r="R339" s="7"/>
      <c r="S339" s="5"/>
    </row>
    <row r="340" spans="1:19">
      <c r="A340" s="6">
        <v>44013</v>
      </c>
      <c r="B340" s="10" t="s">
        <v>185</v>
      </c>
      <c r="C340" s="13" t="str">
        <f>INDEX(Parámetros!$A$3:$C$97,MATCH(F340,Parámetros!$B$3:$B$97,0),MATCH("Código",Parámetros!$A$3:$C$3,0))</f>
        <v>NAT</v>
      </c>
      <c r="D340" s="23" t="str">
        <f>INDEX(Parámetros!$H$45:$N$391,MATCH(G340,Parámetros!$N$45:$N$391,0),MATCH("Código Comuna 2018",Parámetros!$H$45:$N$45,0))</f>
        <v>12401</v>
      </c>
      <c r="E340" s="23" t="str">
        <f>INDEX(Parámetros!$H$45:$N$391,MATCH(G340,Parámetros!$N$45:$N$391,0),MATCH("Código Región",Parámetros!$H$45:$N$45,0))</f>
        <v>12</v>
      </c>
      <c r="F340" s="14" t="s">
        <v>216</v>
      </c>
      <c r="G340" s="4" t="s">
        <v>579</v>
      </c>
      <c r="H340" s="4">
        <v>2</v>
      </c>
      <c r="I340" s="4">
        <v>5</v>
      </c>
      <c r="J340" s="4">
        <v>0</v>
      </c>
      <c r="K340" s="4">
        <v>125</v>
      </c>
      <c r="L340" s="4">
        <v>0</v>
      </c>
      <c r="M340" s="7"/>
      <c r="N340" s="7"/>
      <c r="O340" s="7"/>
      <c r="P340" s="7">
        <v>0</v>
      </c>
      <c r="Q340" s="7"/>
      <c r="R340" s="7"/>
      <c r="S340" s="5"/>
    </row>
    <row r="341" spans="1:19">
      <c r="A341" s="6">
        <v>43983</v>
      </c>
      <c r="B341" s="9" t="s">
        <v>186</v>
      </c>
      <c r="C341" s="13" t="str">
        <f>INDEX(Parámetros!$A$3:$C$97,MATCH(F341,Parámetros!$B$3:$B$97,0),MATCH("Código",Parámetros!$A$3:$C$3,0))</f>
        <v>CLA</v>
      </c>
      <c r="D341" s="23" t="str">
        <f>INDEX(Parámetros!$H$45:$N$391,MATCH(G341,Parámetros!$N$45:$N$391,0),MATCH("Código Comuna 2018",Parámetros!$H$45:$N$45,0))</f>
        <v>15101</v>
      </c>
      <c r="E341" s="23" t="str">
        <f>INDEX(Parámetros!$H$45:$N$391,MATCH(G341,Parámetros!$N$45:$N$391,0),MATCH("Código Región",Parámetros!$H$45:$N$45,0))</f>
        <v>15</v>
      </c>
      <c r="F341" s="14" t="s">
        <v>8</v>
      </c>
      <c r="G341" s="4" t="s">
        <v>12</v>
      </c>
      <c r="H341" s="4">
        <v>5</v>
      </c>
      <c r="I341" s="4">
        <v>9</v>
      </c>
      <c r="J341" s="4">
        <v>1</v>
      </c>
      <c r="K341" s="4">
        <v>352</v>
      </c>
      <c r="L341" s="4">
        <v>60</v>
      </c>
      <c r="M341" s="7">
        <v>0</v>
      </c>
      <c r="N341" s="7">
        <v>0</v>
      </c>
      <c r="O341" s="7">
        <v>0</v>
      </c>
      <c r="P341" s="7">
        <v>0</v>
      </c>
      <c r="Q341" s="7">
        <v>0</v>
      </c>
      <c r="R341" s="7"/>
      <c r="S341" s="5"/>
    </row>
    <row r="342" spans="1:19">
      <c r="A342" s="6">
        <v>43983</v>
      </c>
      <c r="B342" s="9" t="s">
        <v>186</v>
      </c>
      <c r="C342" s="13" t="str">
        <f>INDEX(Parámetros!$A$3:$C$97,MATCH(F342,Parámetros!$B$3:$B$97,0),MATCH("Código",Parámetros!$A$3:$C$3,0))</f>
        <v>LGC</v>
      </c>
      <c r="D342" s="23" t="str">
        <f>INDEX(Parámetros!$H$45:$N$391,MATCH(G342,Parámetros!$N$45:$N$391,0),MATCH("Código Comuna 2018",Parámetros!$H$45:$N$45,0))</f>
        <v>02201</v>
      </c>
      <c r="E342" s="23" t="str">
        <f>INDEX(Parámetros!$H$45:$N$391,MATCH(G342,Parámetros!$N$45:$N$391,0),MATCH("Código Región",Parámetros!$H$45:$N$45,0))</f>
        <v>02</v>
      </c>
      <c r="F342" s="14" t="s">
        <v>20</v>
      </c>
      <c r="G342" s="4" t="s">
        <v>19</v>
      </c>
      <c r="H342" s="4">
        <v>7</v>
      </c>
      <c r="I342" s="4">
        <v>12</v>
      </c>
      <c r="J342" s="4">
        <v>2</v>
      </c>
      <c r="K342" s="4">
        <v>483</v>
      </c>
      <c r="L342" s="4">
        <v>100</v>
      </c>
      <c r="M342" s="7">
        <v>0</v>
      </c>
      <c r="N342" s="7">
        <v>0</v>
      </c>
      <c r="O342" s="7">
        <v>0</v>
      </c>
      <c r="P342" s="7">
        <v>0</v>
      </c>
      <c r="Q342" s="7">
        <v>0</v>
      </c>
      <c r="R342" s="7"/>
      <c r="S342" s="5"/>
    </row>
    <row r="343" spans="1:19">
      <c r="A343" s="6">
        <v>43983</v>
      </c>
      <c r="B343" s="9" t="s">
        <v>186</v>
      </c>
      <c r="C343" s="13" t="str">
        <f>INDEX(Parámetros!$A$3:$C$97,MATCH(F343,Parámetros!$B$3:$B$97,0),MATCH("Código",Parámetros!$A$3:$C$3,0))</f>
        <v>ESC</v>
      </c>
      <c r="D343" s="23" t="str">
        <f>INDEX(Parámetros!$H$45:$N$391,MATCH(G343,Parámetros!$N$45:$N$391,0),MATCH("Código Comuna 2018",Parámetros!$H$45:$N$45,0))</f>
        <v>02101</v>
      </c>
      <c r="E343" s="23" t="str">
        <f>INDEX(Parámetros!$H$45:$N$391,MATCH(G343,Parámetros!$N$45:$N$391,0),MATCH("Código Región",Parámetros!$H$45:$N$45,0))</f>
        <v>02</v>
      </c>
      <c r="F343" s="14" t="s">
        <v>22</v>
      </c>
      <c r="G343" s="4" t="s">
        <v>17</v>
      </c>
      <c r="H343" s="4">
        <v>10</v>
      </c>
      <c r="I343" s="4">
        <v>30</v>
      </c>
      <c r="J343" s="4">
        <v>2</v>
      </c>
      <c r="K343" s="4">
        <v>749</v>
      </c>
      <c r="L343" s="4">
        <v>124</v>
      </c>
      <c r="M343" s="7">
        <v>0</v>
      </c>
      <c r="N343" s="7">
        <v>0</v>
      </c>
      <c r="O343" s="7">
        <v>0</v>
      </c>
      <c r="P343" s="7">
        <v>0</v>
      </c>
      <c r="Q343" s="7">
        <v>0</v>
      </c>
      <c r="R343" s="7"/>
      <c r="S343" s="5"/>
    </row>
    <row r="344" spans="1:19">
      <c r="A344" s="6">
        <v>43983</v>
      </c>
      <c r="B344" s="9" t="s">
        <v>186</v>
      </c>
      <c r="C344" s="13" t="str">
        <f>INDEX(Parámetros!$A$3:$C$97,MATCH(F344,Parámetros!$B$3:$B$97,0),MATCH("Código",Parámetros!$A$3:$C$3,0))</f>
        <v>COP</v>
      </c>
      <c r="D344" s="23" t="str">
        <f>INDEX(Parámetros!$H$45:$N$391,MATCH(G344,Parámetros!$N$45:$N$391,0),MATCH("Código Comuna 2018",Parámetros!$H$45:$N$45,0))</f>
        <v>03101</v>
      </c>
      <c r="E344" s="23" t="str">
        <f>INDEX(Parámetros!$H$45:$N$391,MATCH(G344,Parámetros!$N$45:$N$391,0),MATCH("Código Región",Parámetros!$H$45:$N$45,0))</f>
        <v>03</v>
      </c>
      <c r="F344" s="14" t="s">
        <v>27</v>
      </c>
      <c r="G344" s="4" t="s">
        <v>31</v>
      </c>
      <c r="H344" s="4">
        <v>5</v>
      </c>
      <c r="I344" s="4">
        <v>13</v>
      </c>
      <c r="J344" s="4">
        <v>1</v>
      </c>
      <c r="K344" s="4">
        <v>397</v>
      </c>
      <c r="L344" s="4">
        <v>179</v>
      </c>
      <c r="M344" s="7">
        <v>0</v>
      </c>
      <c r="N344" s="7">
        <v>0</v>
      </c>
      <c r="O344" s="7">
        <v>0</v>
      </c>
      <c r="P344" s="7">
        <v>0</v>
      </c>
      <c r="Q344" s="7">
        <v>0</v>
      </c>
      <c r="R344" s="7"/>
      <c r="S344" s="5"/>
    </row>
    <row r="345" spans="1:19">
      <c r="A345" s="6">
        <v>43983</v>
      </c>
      <c r="B345" s="9" t="s">
        <v>186</v>
      </c>
      <c r="C345" s="13" t="str">
        <f>INDEX(Parámetros!$A$3:$C$97,MATCH(F345,Parámetros!$B$3:$B$97,0),MATCH("Código",Parámetros!$A$3:$C$3,0))</f>
        <v>OCR</v>
      </c>
      <c r="D345" s="23" t="str">
        <f>INDEX(Parámetros!$H$45:$N$391,MATCH(G345,Parámetros!$N$45:$N$391,0),MATCH("Código Comuna 2018",Parámetros!$H$45:$N$45,0))</f>
        <v>04301</v>
      </c>
      <c r="E345" s="23" t="str">
        <f>INDEX(Parámetros!$H$45:$N$391,MATCH(G345,Parámetros!$N$45:$N$391,0),MATCH("Código Región",Parámetros!$H$45:$N$45,0))</f>
        <v>04</v>
      </c>
      <c r="F345" s="14" t="s">
        <v>34</v>
      </c>
      <c r="G345" s="4" t="s">
        <v>37</v>
      </c>
      <c r="H345" s="4">
        <v>5</v>
      </c>
      <c r="I345" s="4">
        <v>10</v>
      </c>
      <c r="J345" s="4">
        <v>1</v>
      </c>
      <c r="K345" s="4">
        <v>256</v>
      </c>
      <c r="L345" s="4">
        <v>60</v>
      </c>
      <c r="M345" s="7">
        <v>0</v>
      </c>
      <c r="N345" s="7">
        <v>0</v>
      </c>
      <c r="O345" s="7">
        <v>0</v>
      </c>
      <c r="P345" s="7">
        <v>0</v>
      </c>
      <c r="Q345" s="7">
        <v>0</v>
      </c>
      <c r="R345" s="7"/>
      <c r="S345" s="5"/>
    </row>
    <row r="346" spans="1:19">
      <c r="A346" s="6">
        <v>43983</v>
      </c>
      <c r="B346" s="9" t="s">
        <v>186</v>
      </c>
      <c r="C346" s="13" t="str">
        <f>INDEX(Parámetros!$A$3:$C$97,MATCH(F346,Parámetros!$B$3:$B$97,0),MATCH("Código",Parámetros!$A$3:$C$3,0))</f>
        <v>PAC</v>
      </c>
      <c r="D346" s="23" t="str">
        <f>INDEX(Parámetros!$H$45:$N$391,MATCH(G346,Parámetros!$N$45:$N$391,0),MATCH("Código Comuna 2018",Parámetros!$H$45:$N$45,0))</f>
        <v>05601</v>
      </c>
      <c r="E346" s="23" t="str">
        <f>INDEX(Parámetros!$H$45:$N$391,MATCH(G346,Parámetros!$N$45:$N$391,0),MATCH("Código Región",Parámetros!$H$45:$N$45,0))</f>
        <v>05</v>
      </c>
      <c r="F346" s="14" t="s">
        <v>46</v>
      </c>
      <c r="G346" s="4" t="s">
        <v>49</v>
      </c>
      <c r="H346" s="4">
        <v>7</v>
      </c>
      <c r="I346" s="4">
        <v>10</v>
      </c>
      <c r="J346" s="4">
        <v>1</v>
      </c>
      <c r="K346" s="4">
        <v>353</v>
      </c>
      <c r="L346" s="4">
        <v>148</v>
      </c>
      <c r="M346" s="7">
        <v>0</v>
      </c>
      <c r="N346" s="7">
        <v>0</v>
      </c>
      <c r="O346" s="7">
        <v>0</v>
      </c>
      <c r="P346" s="7">
        <v>0</v>
      </c>
      <c r="Q346" s="7">
        <v>0</v>
      </c>
      <c r="R346" s="7"/>
      <c r="S346" s="5"/>
    </row>
    <row r="347" spans="1:19">
      <c r="A347" s="6">
        <v>43983</v>
      </c>
      <c r="B347" s="9" t="s">
        <v>186</v>
      </c>
      <c r="C347" s="13" t="str">
        <f>INDEX(Parámetros!$A$3:$C$97,MATCH(F347,Parámetros!$B$3:$B$97,0),MATCH("Código",Parámetros!$A$3:$C$3,0))</f>
        <v>RIN</v>
      </c>
      <c r="D347" s="23" t="str">
        <f>INDEX(Parámetros!$H$45:$N$391,MATCH(G347,Parámetros!$N$45:$N$391,0),MATCH("Código Comuna 2018",Parámetros!$H$45:$N$45,0))</f>
        <v>05303</v>
      </c>
      <c r="E347" s="23" t="str">
        <f>INDEX(Parámetros!$H$45:$N$391,MATCH(G347,Parámetros!$N$45:$N$391,0),MATCH("Código Región",Parámetros!$H$45:$N$45,0))</f>
        <v>05</v>
      </c>
      <c r="F347" s="14" t="s">
        <v>169</v>
      </c>
      <c r="G347" s="4" t="s">
        <v>53</v>
      </c>
      <c r="H347" s="4">
        <v>16</v>
      </c>
      <c r="I347" s="4">
        <v>43</v>
      </c>
      <c r="J347" s="4">
        <v>1</v>
      </c>
      <c r="K347" s="4">
        <v>998</v>
      </c>
      <c r="L347" s="4">
        <v>100</v>
      </c>
      <c r="M347" s="7">
        <v>0</v>
      </c>
      <c r="N347" s="7">
        <v>0</v>
      </c>
      <c r="O347" s="7">
        <v>0</v>
      </c>
      <c r="P347" s="7">
        <v>0</v>
      </c>
      <c r="Q347" s="7">
        <v>0</v>
      </c>
      <c r="R347" s="7"/>
      <c r="S347" s="5"/>
    </row>
    <row r="348" spans="1:19">
      <c r="A348" s="6">
        <v>43983</v>
      </c>
      <c r="B348" s="9" t="s">
        <v>186</v>
      </c>
      <c r="C348" s="13" t="str">
        <f>INDEX(Parámetros!$A$3:$C$97,MATCH(F348,Parámetros!$B$3:$B$97,0),MATCH("Código",Parámetros!$A$3:$C$3,0))</f>
        <v>SFI</v>
      </c>
      <c r="D348" s="23" t="str">
        <f>INDEX(Parámetros!$H$45:$N$391,MATCH(G348,Parámetros!$N$45:$N$391,0),MATCH("Código Comuna 2018",Parámetros!$H$45:$N$45,0))</f>
        <v>06110</v>
      </c>
      <c r="E348" s="23" t="str">
        <f>INDEX(Parámetros!$H$45:$N$391,MATCH(G348,Parámetros!$N$45:$N$391,0),MATCH("Código Región",Parámetros!$H$45:$N$45,0))</f>
        <v>06</v>
      </c>
      <c r="F348" s="14" t="s">
        <v>56</v>
      </c>
      <c r="G348" s="4" t="s">
        <v>60</v>
      </c>
      <c r="H348" s="4">
        <v>26</v>
      </c>
      <c r="I348" s="4">
        <v>55</v>
      </c>
      <c r="J348" s="4">
        <v>1</v>
      </c>
      <c r="K348" s="4">
        <v>2326</v>
      </c>
      <c r="L348" s="4">
        <v>250</v>
      </c>
      <c r="M348" s="7">
        <v>0</v>
      </c>
      <c r="N348" s="7">
        <v>0</v>
      </c>
      <c r="O348" s="7">
        <v>0</v>
      </c>
      <c r="P348" s="7">
        <v>0</v>
      </c>
      <c r="Q348" s="7">
        <v>0</v>
      </c>
      <c r="R348" s="7"/>
      <c r="S348" s="5"/>
    </row>
    <row r="349" spans="1:19">
      <c r="A349" s="6">
        <v>43983</v>
      </c>
      <c r="B349" s="9" t="s">
        <v>186</v>
      </c>
      <c r="C349" s="13" t="str">
        <f>INDEX(Parámetros!$A$3:$C$97,MATCH(F349,Parámetros!$B$3:$B$97,0),MATCH("Código",Parámetros!$A$3:$C$3,0))</f>
        <v>COL</v>
      </c>
      <c r="D349" s="23" t="str">
        <f>INDEX(Parámetros!$H$45:$N$391,MATCH(G349,Parámetros!$N$45:$N$391,0),MATCH("Código Comuna 2018",Parámetros!$H$45:$N$45,0))</f>
        <v>06310</v>
      </c>
      <c r="E349" s="23" t="str">
        <f>INDEX(Parámetros!$H$45:$N$391,MATCH(G349,Parámetros!$N$45:$N$391,0),MATCH("Código Región",Parámetros!$H$45:$N$45,0))</f>
        <v>06</v>
      </c>
      <c r="F349" s="14" t="s">
        <v>63</v>
      </c>
      <c r="G349" s="4" t="s">
        <v>66</v>
      </c>
      <c r="H349" s="4">
        <v>5</v>
      </c>
      <c r="I349" s="4">
        <v>13</v>
      </c>
      <c r="J349" s="4">
        <v>1</v>
      </c>
      <c r="K349" s="4">
        <v>266</v>
      </c>
      <c r="L349" s="4">
        <v>30</v>
      </c>
      <c r="M349" s="7">
        <v>0</v>
      </c>
      <c r="N349" s="7">
        <v>0</v>
      </c>
      <c r="O349" s="7">
        <v>0</v>
      </c>
      <c r="P349" s="7">
        <v>0</v>
      </c>
      <c r="Q349" s="7">
        <v>0</v>
      </c>
      <c r="R349" s="7"/>
      <c r="S349" s="5"/>
    </row>
    <row r="350" spans="1:19">
      <c r="A350" s="6">
        <v>43983</v>
      </c>
      <c r="B350" s="9" t="s">
        <v>186</v>
      </c>
      <c r="C350" s="13" t="str">
        <f>INDEX(Parámetros!$A$3:$C$97,MATCH(F350,Parámetros!$B$3:$B$97,0),MATCH("Código",Parámetros!$A$3:$C$3,0))</f>
        <v>TAL</v>
      </c>
      <c r="D350" s="23" t="str">
        <f>INDEX(Parámetros!$H$45:$N$391,MATCH(G350,Parámetros!$N$45:$N$391,0),MATCH("Código Comuna 2018",Parámetros!$H$45:$N$45,0))</f>
        <v>07101</v>
      </c>
      <c r="E350" s="23" t="str">
        <f>INDEX(Parámetros!$H$45:$N$391,MATCH(G350,Parámetros!$N$45:$N$391,0),MATCH("Código Región",Parámetros!$H$45:$N$45,0))</f>
        <v>07</v>
      </c>
      <c r="F350" s="14" t="s">
        <v>69</v>
      </c>
      <c r="G350" s="4" t="s">
        <v>73</v>
      </c>
      <c r="H350" s="4">
        <v>4</v>
      </c>
      <c r="I350" s="4">
        <v>10</v>
      </c>
      <c r="J350" s="4">
        <v>1</v>
      </c>
      <c r="K350" s="4">
        <v>419</v>
      </c>
      <c r="L350" s="4">
        <v>68</v>
      </c>
      <c r="M350" s="7">
        <v>0</v>
      </c>
      <c r="N350" s="7">
        <v>0</v>
      </c>
      <c r="O350" s="7">
        <v>0</v>
      </c>
      <c r="P350" s="7">
        <v>0</v>
      </c>
      <c r="Q350" s="7">
        <v>0</v>
      </c>
      <c r="R350" s="7"/>
      <c r="S350" s="5"/>
    </row>
    <row r="351" spans="1:19">
      <c r="A351" s="6">
        <v>43983</v>
      </c>
      <c r="B351" s="9" t="s">
        <v>186</v>
      </c>
      <c r="C351" s="13" t="str">
        <f>INDEX(Parámetros!$A$3:$C$97,MATCH(F351,Parámetros!$B$3:$B$97,0),MATCH("Código",Parámetros!$A$3:$C$3,0))</f>
        <v>MCH</v>
      </c>
      <c r="D351" s="23" t="str">
        <f>INDEX(Parámetros!$H$45:$N$391,MATCH(G351,Parámetros!$N$45:$N$391,0),MATCH("Código Comuna 2018",Parámetros!$H$45:$N$45,0))</f>
        <v>16101</v>
      </c>
      <c r="E351" s="23" t="str">
        <f>INDEX(Parámetros!$H$45:$N$391,MATCH(G351,Parámetros!$N$45:$N$391,0),MATCH("Código Región",Parámetros!$H$45:$N$45,0))</f>
        <v>16</v>
      </c>
      <c r="F351" s="14" t="s">
        <v>170</v>
      </c>
      <c r="G351" s="4" t="s">
        <v>179</v>
      </c>
      <c r="H351" s="4">
        <v>6</v>
      </c>
      <c r="I351" s="4">
        <v>13</v>
      </c>
      <c r="J351" s="4">
        <v>1</v>
      </c>
      <c r="K351" s="4">
        <v>458</v>
      </c>
      <c r="L351" s="4">
        <v>96</v>
      </c>
      <c r="M351" s="7">
        <v>0</v>
      </c>
      <c r="N351" s="7">
        <v>0</v>
      </c>
      <c r="O351" s="7">
        <v>0</v>
      </c>
      <c r="P351" s="7">
        <v>0</v>
      </c>
      <c r="Q351" s="7">
        <v>0</v>
      </c>
      <c r="R351" s="7"/>
      <c r="S351" s="5"/>
    </row>
    <row r="352" spans="1:19">
      <c r="A352" s="6">
        <v>43983</v>
      </c>
      <c r="B352" s="9" t="s">
        <v>186</v>
      </c>
      <c r="C352" s="13" t="str">
        <f>INDEX(Parámetros!$A$3:$C$97,MATCH(F352,Parámetros!$B$3:$B$97,0),MATCH("Código",Parámetros!$A$3:$C$3,0))</f>
        <v>MST</v>
      </c>
      <c r="D352" s="23" t="str">
        <f>INDEX(Parámetros!$H$45:$N$391,MATCH(G352,Parámetros!$N$45:$N$391,0),MATCH("Código Comuna 2018",Parámetros!$H$45:$N$45,0))</f>
        <v>08110</v>
      </c>
      <c r="E352" s="23" t="str">
        <f>INDEX(Parámetros!$H$45:$N$391,MATCH(G352,Parámetros!$N$45:$N$391,0),MATCH("Código Región",Parámetros!$H$45:$N$45,0))</f>
        <v>08</v>
      </c>
      <c r="F352" s="14" t="s">
        <v>171</v>
      </c>
      <c r="G352" s="4" t="s">
        <v>79</v>
      </c>
      <c r="H352" s="4">
        <v>12</v>
      </c>
      <c r="I352" s="4">
        <v>36</v>
      </c>
      <c r="J352" s="4">
        <v>2</v>
      </c>
      <c r="K352" s="4">
        <v>1373</v>
      </c>
      <c r="L352" s="4">
        <v>168</v>
      </c>
      <c r="M352" s="7">
        <v>0</v>
      </c>
      <c r="N352" s="7">
        <v>0</v>
      </c>
      <c r="O352" s="7">
        <v>0</v>
      </c>
      <c r="P352" s="7">
        <v>0</v>
      </c>
      <c r="Q352" s="7">
        <v>0</v>
      </c>
      <c r="R352" s="7"/>
      <c r="S352" s="5"/>
    </row>
    <row r="353" spans="1:19">
      <c r="A353" s="6">
        <v>43983</v>
      </c>
      <c r="B353" s="9" t="s">
        <v>186</v>
      </c>
      <c r="C353" s="13" t="str">
        <f>INDEX(Parámetros!$A$3:$C$97,MATCH(F353,Parámetros!$B$3:$B$97,0),MATCH("Código",Parámetros!$A$3:$C$3,0))</f>
        <v>ANG</v>
      </c>
      <c r="D353" s="23" t="str">
        <f>INDEX(Parámetros!$H$45:$N$391,MATCH(G353,Parámetros!$N$45:$N$391,0),MATCH("Código Comuna 2018",Parámetros!$H$45:$N$45,0))</f>
        <v>08301</v>
      </c>
      <c r="E353" s="23" t="str">
        <f>INDEX(Parámetros!$H$45:$N$391,MATCH(G353,Parámetros!$N$45:$N$391,0),MATCH("Código Región",Parámetros!$H$45:$N$45,0))</f>
        <v>08</v>
      </c>
      <c r="F353" s="14" t="s">
        <v>204</v>
      </c>
      <c r="G353" s="4" t="s">
        <v>180</v>
      </c>
      <c r="H353" s="4">
        <v>5</v>
      </c>
      <c r="I353" s="4">
        <v>10</v>
      </c>
      <c r="J353" s="4">
        <v>1</v>
      </c>
      <c r="K353" s="4">
        <v>220</v>
      </c>
      <c r="L353" s="4">
        <v>20</v>
      </c>
      <c r="M353" s="7">
        <v>0</v>
      </c>
      <c r="N353" s="7">
        <v>0</v>
      </c>
      <c r="O353" s="7">
        <v>0</v>
      </c>
      <c r="P353" s="7">
        <v>0</v>
      </c>
      <c r="Q353" s="7">
        <v>0</v>
      </c>
      <c r="R353" s="7"/>
      <c r="S353" s="5"/>
    </row>
    <row r="354" spans="1:19">
      <c r="A354" s="6">
        <v>43983</v>
      </c>
      <c r="B354" s="9" t="s">
        <v>186</v>
      </c>
      <c r="C354" s="13" t="str">
        <f>INDEX(Parámetros!$A$3:$C$97,MATCH(F354,Parámetros!$B$3:$B$97,0),MATCH("Código",Parámetros!$A$3:$C$3,0))</f>
        <v>CJT</v>
      </c>
      <c r="D354" s="23" t="str">
        <f>INDEX(Parámetros!$H$45:$N$391,MATCH(G354,Parámetros!$N$45:$N$391,0),MATCH("Código Comuna 2018",Parámetros!$H$45:$N$45,0))</f>
        <v>09101</v>
      </c>
      <c r="E354" s="23" t="str">
        <f>INDEX(Parámetros!$H$45:$N$391,MATCH(G354,Parámetros!$N$45:$N$391,0),MATCH("Código Región",Parámetros!$H$45:$N$45,0))</f>
        <v>09</v>
      </c>
      <c r="F354" s="14" t="s">
        <v>88</v>
      </c>
      <c r="G354" s="4" t="s">
        <v>91</v>
      </c>
      <c r="H354" s="4">
        <v>7</v>
      </c>
      <c r="I354" s="4">
        <v>26</v>
      </c>
      <c r="J354" s="4">
        <v>3</v>
      </c>
      <c r="K354" s="4">
        <v>639</v>
      </c>
      <c r="L354" s="4">
        <v>176</v>
      </c>
      <c r="M354" s="7">
        <v>0</v>
      </c>
      <c r="N354" s="7">
        <v>0</v>
      </c>
      <c r="O354" s="7">
        <v>0</v>
      </c>
      <c r="P354" s="7">
        <v>0</v>
      </c>
      <c r="Q354" s="7">
        <v>0</v>
      </c>
      <c r="R354" s="7"/>
      <c r="S354" s="5"/>
    </row>
    <row r="355" spans="1:19">
      <c r="A355" s="6">
        <v>43983</v>
      </c>
      <c r="B355" s="9" t="s">
        <v>186</v>
      </c>
      <c r="C355" s="13" t="str">
        <f>INDEX(Parámetros!$A$3:$C$97,MATCH(F355,Parámetros!$B$3:$B$97,0),MATCH("Código",Parámetros!$A$3:$C$3,0))</f>
        <v>CJV</v>
      </c>
      <c r="D355" s="23" t="str">
        <f>INDEX(Parámetros!$H$45:$N$391,MATCH(G355,Parámetros!$N$45:$N$391,0),MATCH("Código Comuna 2018",Parámetros!$H$45:$N$45,0))</f>
        <v>14101</v>
      </c>
      <c r="E355" s="23" t="str">
        <f>INDEX(Parámetros!$H$45:$N$391,MATCH(G355,Parámetros!$N$45:$N$391,0),MATCH("Código Región",Parámetros!$H$45:$N$45,0))</f>
        <v>14</v>
      </c>
      <c r="F355" s="14" t="s">
        <v>102</v>
      </c>
      <c r="G355" s="4" t="s">
        <v>105</v>
      </c>
      <c r="H355" s="4">
        <v>5</v>
      </c>
      <c r="I355" s="4">
        <v>15</v>
      </c>
      <c r="J355" s="4">
        <v>2</v>
      </c>
      <c r="K355" s="4">
        <v>470</v>
      </c>
      <c r="L355" s="4">
        <v>100</v>
      </c>
      <c r="M355" s="7">
        <v>0</v>
      </c>
      <c r="N355" s="7">
        <v>0</v>
      </c>
      <c r="O355" s="7">
        <v>0</v>
      </c>
      <c r="P355" s="7">
        <v>0</v>
      </c>
      <c r="Q355" s="7">
        <v>0</v>
      </c>
      <c r="R355" s="7"/>
      <c r="S355" s="5"/>
    </row>
    <row r="356" spans="1:19">
      <c r="A356" s="6">
        <v>43983</v>
      </c>
      <c r="B356" s="9" t="s">
        <v>186</v>
      </c>
      <c r="C356" s="13" t="str">
        <f>INDEX(Parámetros!$A$3:$C$97,MATCH(F356,Parámetros!$B$3:$B$97,0),MATCH("Código",Parámetros!$A$3:$C$3,0))</f>
        <v>LGO</v>
      </c>
      <c r="D356" s="23" t="str">
        <f>INDEX(Parámetros!$H$45:$N$391,MATCH(G356,Parámetros!$N$45:$N$391,0),MATCH("Código Comuna 2018",Parámetros!$H$45:$N$45,0))</f>
        <v>10301</v>
      </c>
      <c r="E356" s="23" t="str">
        <f>INDEX(Parámetros!$H$45:$N$391,MATCH(G356,Parámetros!$N$45:$N$391,0),MATCH("Código Región",Parámetros!$H$45:$N$45,0))</f>
        <v>10</v>
      </c>
      <c r="F356" s="14" t="s">
        <v>95</v>
      </c>
      <c r="G356" s="4" t="s">
        <v>98</v>
      </c>
      <c r="H356" s="4">
        <v>7</v>
      </c>
      <c r="I356" s="4">
        <v>13</v>
      </c>
      <c r="J356" s="4">
        <v>1</v>
      </c>
      <c r="K356" s="4">
        <v>399</v>
      </c>
      <c r="L356" s="4">
        <v>60</v>
      </c>
      <c r="M356" s="7">
        <v>0</v>
      </c>
      <c r="N356" s="7">
        <v>0</v>
      </c>
      <c r="O356" s="7">
        <v>0</v>
      </c>
      <c r="P356" s="7">
        <v>0</v>
      </c>
      <c r="Q356" s="7">
        <v>0</v>
      </c>
      <c r="R356" s="7"/>
      <c r="S356" s="5"/>
    </row>
    <row r="357" spans="1:19">
      <c r="A357" s="6">
        <v>43983</v>
      </c>
      <c r="B357" s="9" t="s">
        <v>186</v>
      </c>
      <c r="C357" s="13" t="str">
        <f>INDEX(Parámetros!$A$3:$C$97,MATCH(F357,Parámetros!$B$3:$B$97,0),MATCH("Código",Parámetros!$A$3:$C$3,0))</f>
        <v>RAN</v>
      </c>
      <c r="D357" s="23" t="str">
        <f>INDEX(Parámetros!$H$45:$N$391,MATCH(G357,Parámetros!$N$45:$N$391,0),MATCH("Código Comuna 2018",Parámetros!$H$45:$N$45,0))</f>
        <v>10201</v>
      </c>
      <c r="E357" s="23" t="str">
        <f>INDEX(Parámetros!$H$45:$N$391,MATCH(G357,Parámetros!$N$45:$N$391,0),MATCH("Código Región",Parámetros!$H$45:$N$45,0))</f>
        <v>10</v>
      </c>
      <c r="F357" s="14" t="s">
        <v>108</v>
      </c>
      <c r="G357" s="4" t="s">
        <v>110</v>
      </c>
      <c r="H357" s="4">
        <v>5</v>
      </c>
      <c r="I357" s="4">
        <v>11</v>
      </c>
      <c r="J357" s="4">
        <v>1</v>
      </c>
      <c r="K357" s="4">
        <v>246</v>
      </c>
      <c r="L357" s="4">
        <v>36</v>
      </c>
      <c r="M357" s="7">
        <v>0</v>
      </c>
      <c r="N357" s="7">
        <v>0</v>
      </c>
      <c r="O357" s="7">
        <v>0</v>
      </c>
      <c r="P357" s="7">
        <v>0</v>
      </c>
      <c r="Q357" s="7">
        <v>0</v>
      </c>
      <c r="R357" s="7"/>
      <c r="S357" s="5"/>
    </row>
    <row r="358" spans="1:19">
      <c r="A358" s="6">
        <v>43983</v>
      </c>
      <c r="B358" s="9" t="s">
        <v>186</v>
      </c>
      <c r="C358" s="13" t="str">
        <f>INDEX(Parámetros!$A$3:$C$97,MATCH(F358,Parámetros!$B$3:$B$97,0),MATCH("Código",Parámetros!$A$3:$C$3,0))</f>
        <v>CJC</v>
      </c>
      <c r="D358" s="23" t="str">
        <f>INDEX(Parámetros!$H$45:$N$391,MATCH(G358,Parámetros!$N$45:$N$391,0),MATCH("Código Comuna 2018",Parámetros!$H$45:$N$45,0))</f>
        <v>11101</v>
      </c>
      <c r="E358" s="23" t="str">
        <f>INDEX(Parámetros!$H$45:$N$391,MATCH(G358,Parámetros!$N$45:$N$391,0),MATCH("Código Región",Parámetros!$H$45:$N$45,0))</f>
        <v>11</v>
      </c>
      <c r="F358" s="14" t="s">
        <v>112</v>
      </c>
      <c r="G358" s="4" t="s">
        <v>115</v>
      </c>
      <c r="H358" s="4">
        <v>4</v>
      </c>
      <c r="I358" s="4">
        <v>6</v>
      </c>
      <c r="J358" s="4">
        <v>1</v>
      </c>
      <c r="K358" s="4">
        <v>226</v>
      </c>
      <c r="L358" s="4">
        <v>38</v>
      </c>
      <c r="M358" s="7">
        <v>0</v>
      </c>
      <c r="N358" s="7">
        <v>0</v>
      </c>
      <c r="O358" s="7">
        <v>0</v>
      </c>
      <c r="P358" s="7">
        <v>0</v>
      </c>
      <c r="Q358" s="7">
        <v>0</v>
      </c>
      <c r="R358" s="7"/>
      <c r="S358" s="5"/>
    </row>
    <row r="359" spans="1:19">
      <c r="A359" s="6">
        <v>43983</v>
      </c>
      <c r="B359" s="9" t="s">
        <v>186</v>
      </c>
      <c r="C359" s="13" t="str">
        <f>INDEX(Parámetros!$A$3:$C$97,MATCH(F359,Parámetros!$B$3:$B$97,0),MATCH("Código",Parámetros!$A$3:$C$3,0))</f>
        <v>PAR</v>
      </c>
      <c r="D359" s="23" t="str">
        <f>INDEX(Parámetros!$H$45:$N$391,MATCH(G359,Parámetros!$N$45:$N$391,0),MATCH("Código Comuna 2018",Parámetros!$H$45:$N$45,0))</f>
        <v>12101</v>
      </c>
      <c r="E359" s="23" t="str">
        <f>INDEX(Parámetros!$H$45:$N$391,MATCH(G359,Parámetros!$N$45:$N$391,0),MATCH("Código Región",Parámetros!$H$45:$N$45,0))</f>
        <v>12</v>
      </c>
      <c r="F359" s="14" t="s">
        <v>118</v>
      </c>
      <c r="G359" s="4" t="s">
        <v>181</v>
      </c>
      <c r="H359" s="4">
        <v>6</v>
      </c>
      <c r="I359" s="4">
        <v>12</v>
      </c>
      <c r="J359" s="4">
        <v>2</v>
      </c>
      <c r="K359" s="4">
        <v>514</v>
      </c>
      <c r="L359" s="4">
        <v>100</v>
      </c>
      <c r="M359" s="7">
        <v>0</v>
      </c>
      <c r="N359" s="7">
        <v>0</v>
      </c>
      <c r="O359" s="7">
        <v>0</v>
      </c>
      <c r="P359" s="7">
        <v>0</v>
      </c>
      <c r="Q359" s="7">
        <v>0</v>
      </c>
      <c r="R359" s="7"/>
      <c r="S359" s="5"/>
    </row>
    <row r="360" spans="1:19">
      <c r="A360" s="6">
        <v>43983</v>
      </c>
      <c r="B360" s="10" t="s">
        <v>185</v>
      </c>
      <c r="C360" s="13" t="str">
        <f>INDEX(Parámetros!$A$3:$C$97,MATCH(F360,Parámetros!$B$3:$B$97,0),MATCH("Código",Parámetros!$A$3:$C$3,0))</f>
        <v>ARI</v>
      </c>
      <c r="D360" s="23" t="str">
        <f>INDEX(Parámetros!$H$45:$N$391,MATCH(G360,Parámetros!$N$45:$N$391,0),MATCH("Código Comuna 2018",Parámetros!$H$45:$N$45,0))</f>
        <v>15101</v>
      </c>
      <c r="E360" s="23" t="str">
        <f>INDEX(Parámetros!$H$45:$N$391,MATCH(G360,Parámetros!$N$45:$N$391,0),MATCH("Código Región",Parámetros!$H$45:$N$45,0))</f>
        <v>15</v>
      </c>
      <c r="F360" s="14" t="s">
        <v>206</v>
      </c>
      <c r="G360" s="4" t="s">
        <v>12</v>
      </c>
      <c r="H360" s="4">
        <v>2</v>
      </c>
      <c r="I360" s="4">
        <v>4</v>
      </c>
      <c r="J360" s="4">
        <v>0</v>
      </c>
      <c r="K360" s="4">
        <v>371</v>
      </c>
      <c r="L360" s="4">
        <v>0</v>
      </c>
      <c r="M360" s="7"/>
      <c r="N360" s="7"/>
      <c r="O360" s="7"/>
      <c r="P360" s="7">
        <v>0</v>
      </c>
      <c r="Q360" s="7"/>
      <c r="R360" s="7"/>
      <c r="S360" s="5"/>
    </row>
    <row r="361" spans="1:19">
      <c r="A361" s="6">
        <v>43983</v>
      </c>
      <c r="B361" s="10" t="s">
        <v>185</v>
      </c>
      <c r="C361" s="13" t="str">
        <f>INDEX(Parámetros!$A$3:$C$97,MATCH(F361,Parámetros!$B$3:$B$97,0),MATCH("Código",Parámetros!$A$3:$C$3,0))</f>
        <v>IQQ</v>
      </c>
      <c r="D361" s="23" t="str">
        <f>INDEX(Parámetros!$H$45:$N$391,MATCH(G361,Parámetros!$N$45:$N$391,0),MATCH("Código Comuna 2018",Parámetros!$H$45:$N$45,0))</f>
        <v>01101</v>
      </c>
      <c r="E361" s="23" t="str">
        <f>INDEX(Parámetros!$H$45:$N$391,MATCH(G361,Parámetros!$N$45:$N$391,0),MATCH("Código Región",Parámetros!$H$45:$N$45,0))</f>
        <v>01</v>
      </c>
      <c r="F361" s="14" t="s">
        <v>173</v>
      </c>
      <c r="G361" s="4" t="s">
        <v>182</v>
      </c>
      <c r="H361" s="4">
        <v>6</v>
      </c>
      <c r="I361" s="4">
        <v>17</v>
      </c>
      <c r="J361" s="4">
        <v>1</v>
      </c>
      <c r="K361" s="4">
        <v>644</v>
      </c>
      <c r="L361" s="4">
        <v>0</v>
      </c>
      <c r="M361" s="7"/>
      <c r="N361" s="7"/>
      <c r="O361" s="7"/>
      <c r="P361" s="7">
        <v>0</v>
      </c>
      <c r="Q361" s="7"/>
      <c r="R361" s="7"/>
      <c r="S361" s="5"/>
    </row>
    <row r="362" spans="1:19">
      <c r="A362" s="6">
        <v>43983</v>
      </c>
      <c r="B362" s="10" t="s">
        <v>185</v>
      </c>
      <c r="C362" s="13" t="str">
        <f>INDEX(Parámetros!$A$3:$C$97,MATCH(F362,Parámetros!$B$3:$B$97,0),MATCH("Código",Parámetros!$A$3:$C$3,0))</f>
        <v>COQ</v>
      </c>
      <c r="D362" s="23" t="str">
        <f>INDEX(Parámetros!$H$45:$N$391,MATCH(G362,Parámetros!$N$45:$N$391,0),MATCH("Código Comuna 2018",Parámetros!$H$45:$N$45,0))</f>
        <v>04102</v>
      </c>
      <c r="E362" s="23" t="str">
        <f>INDEX(Parámetros!$H$45:$N$391,MATCH(G362,Parámetros!$N$45:$N$391,0),MATCH("Código Región",Parámetros!$H$45:$N$45,0))</f>
        <v>04</v>
      </c>
      <c r="F362" s="14" t="s">
        <v>210</v>
      </c>
      <c r="G362" s="4" t="s">
        <v>36</v>
      </c>
      <c r="H362" s="4">
        <v>9</v>
      </c>
      <c r="I362" s="4">
        <v>22</v>
      </c>
      <c r="J362" s="4">
        <v>1</v>
      </c>
      <c r="K362" s="4">
        <v>919</v>
      </c>
      <c r="L362" s="4">
        <v>0</v>
      </c>
      <c r="M362" s="7"/>
      <c r="N362" s="7"/>
      <c r="O362" s="7"/>
      <c r="P362" s="7">
        <v>0</v>
      </c>
      <c r="Q362" s="7"/>
      <c r="R362" s="7"/>
      <c r="S362" s="5"/>
    </row>
    <row r="363" spans="1:19">
      <c r="A363" s="6">
        <v>43983</v>
      </c>
      <c r="B363" s="10" t="s">
        <v>185</v>
      </c>
      <c r="C363" s="13" t="str">
        <f>INDEX(Parámetros!$A$3:$C$97,MATCH(F363,Parámetros!$B$3:$B$97,0),MATCH("Código",Parámetros!$A$3:$C$3,0))</f>
        <v>VDM</v>
      </c>
      <c r="D363" s="23" t="str">
        <f>INDEX(Parámetros!$H$45:$N$391,MATCH(G363,Parámetros!$N$45:$N$391,0),MATCH("Código Comuna 2018",Parámetros!$H$45:$N$45,0))</f>
        <v>05109</v>
      </c>
      <c r="E363" s="23" t="str">
        <f>INDEX(Parámetros!$H$45:$N$391,MATCH(G363,Parámetros!$N$45:$N$391,0),MATCH("Código Región",Parámetros!$H$45:$N$45,0))</f>
        <v>05</v>
      </c>
      <c r="F363" s="14" t="s">
        <v>201</v>
      </c>
      <c r="G363" s="4" t="s">
        <v>43</v>
      </c>
      <c r="H363" s="4">
        <v>17</v>
      </c>
      <c r="I363" s="4">
        <v>47</v>
      </c>
      <c r="J363" s="4">
        <v>2</v>
      </c>
      <c r="K363" s="4">
        <v>1500</v>
      </c>
      <c r="L363" s="4">
        <v>148</v>
      </c>
      <c r="M363" s="7"/>
      <c r="N363" s="7"/>
      <c r="O363" s="7"/>
      <c r="P363" s="7">
        <v>0</v>
      </c>
      <c r="Q363" s="7"/>
      <c r="R363" s="7"/>
      <c r="S363" s="5"/>
    </row>
    <row r="364" spans="1:19">
      <c r="A364" s="6">
        <v>43983</v>
      </c>
      <c r="B364" s="10" t="s">
        <v>185</v>
      </c>
      <c r="C364" s="13" t="str">
        <f>INDEX(Parámetros!$A$3:$C$97,MATCH(F364,Parámetros!$B$3:$B$97,0),MATCH("Código",Parámetros!$A$3:$C$3,0))</f>
        <v>PUC</v>
      </c>
      <c r="D364" s="23" t="str">
        <f>INDEX(Parámetros!$H$45:$N$391,MATCH(G364,Parámetros!$N$45:$N$391,0),MATCH("Código Comuna 2018",Parámetros!$H$45:$N$45,0))</f>
        <v>09115</v>
      </c>
      <c r="E364" s="23" t="str">
        <f>INDEX(Parámetros!$H$45:$N$391,MATCH(G364,Parámetros!$N$45:$N$391,0),MATCH("Código Región",Parámetros!$H$45:$N$45,0))</f>
        <v>09</v>
      </c>
      <c r="F364" s="14" t="s">
        <v>211</v>
      </c>
      <c r="G364" s="4" t="s">
        <v>183</v>
      </c>
      <c r="H364" s="4">
        <v>8</v>
      </c>
      <c r="I364" s="4">
        <v>33</v>
      </c>
      <c r="J364" s="4">
        <v>1</v>
      </c>
      <c r="K364" s="4">
        <v>464</v>
      </c>
      <c r="L364" s="4">
        <v>0</v>
      </c>
      <c r="M364" s="7"/>
      <c r="N364" s="7"/>
      <c r="O364" s="7"/>
      <c r="P364" s="7">
        <v>0</v>
      </c>
      <c r="Q364" s="7"/>
      <c r="R364" s="7"/>
      <c r="S364" s="5"/>
    </row>
    <row r="365" spans="1:19">
      <c r="A365" s="6">
        <v>43983</v>
      </c>
      <c r="B365" s="10" t="s">
        <v>185</v>
      </c>
      <c r="C365" s="13" t="str">
        <f>INDEX(Parámetros!$A$3:$C$97,MATCH(F365,Parámetros!$B$3:$B$97,0),MATCH("Código",Parámetros!$A$3:$C$3,0))</f>
        <v>PVA</v>
      </c>
      <c r="D365" s="23" t="str">
        <f>INDEX(Parámetros!$H$45:$N$391,MATCH(G365,Parámetros!$N$45:$N$391,0),MATCH("Código Comuna 2018",Parámetros!$H$45:$N$45,0))</f>
        <v>10109</v>
      </c>
      <c r="E365" s="23" t="str">
        <f>INDEX(Parámetros!$H$45:$N$391,MATCH(G365,Parámetros!$N$45:$N$391,0),MATCH("Código Región",Parámetros!$H$45:$N$45,0))</f>
        <v>10</v>
      </c>
      <c r="F365" s="14" t="s">
        <v>215</v>
      </c>
      <c r="G365" s="4" t="s">
        <v>184</v>
      </c>
      <c r="H365" s="4">
        <v>7</v>
      </c>
      <c r="I365" s="4">
        <v>34</v>
      </c>
      <c r="J365" s="4">
        <v>2</v>
      </c>
      <c r="K365" s="4">
        <v>458</v>
      </c>
      <c r="L365" s="4">
        <v>0</v>
      </c>
      <c r="M365" s="7"/>
      <c r="N365" s="7"/>
      <c r="O365" s="7"/>
      <c r="P365" s="7">
        <v>0</v>
      </c>
      <c r="Q365" s="7"/>
      <c r="R365" s="7"/>
      <c r="S365" s="5"/>
    </row>
    <row r="366" spans="1:19">
      <c r="A366" s="6">
        <v>43983</v>
      </c>
      <c r="B366" s="10" t="s">
        <v>185</v>
      </c>
      <c r="C366" s="13" t="str">
        <f>INDEX(Parámetros!$A$3:$C$97,MATCH(F366,Parámetros!$B$3:$B$97,0),MATCH("Código",Parámetros!$A$3:$C$3,0))</f>
        <v>NAT</v>
      </c>
      <c r="D366" s="23" t="str">
        <f>INDEX(Parámetros!$H$45:$N$391,MATCH(G366,Parámetros!$N$45:$N$391,0),MATCH("Código Comuna 2018",Parámetros!$H$45:$N$45,0))</f>
        <v>12401</v>
      </c>
      <c r="E366" s="23" t="str">
        <f>INDEX(Parámetros!$H$45:$N$391,MATCH(G366,Parámetros!$N$45:$N$391,0),MATCH("Código Región",Parámetros!$H$45:$N$45,0))</f>
        <v>12</v>
      </c>
      <c r="F366" s="14" t="s">
        <v>216</v>
      </c>
      <c r="G366" s="4" t="s">
        <v>579</v>
      </c>
      <c r="H366" s="4">
        <v>2</v>
      </c>
      <c r="I366" s="4">
        <v>5</v>
      </c>
      <c r="J366" s="4">
        <v>0</v>
      </c>
      <c r="K366" s="4">
        <v>125</v>
      </c>
      <c r="L366" s="4">
        <v>0</v>
      </c>
      <c r="M366" s="7"/>
      <c r="N366" s="7"/>
      <c r="O366" s="7"/>
      <c r="P366" s="7">
        <v>0</v>
      </c>
      <c r="Q366" s="7"/>
      <c r="R366" s="7"/>
      <c r="S366" s="5"/>
    </row>
    <row r="367" spans="1:19">
      <c r="A367" s="6">
        <v>43952</v>
      </c>
      <c r="B367" s="9" t="s">
        <v>186</v>
      </c>
      <c r="C367" s="13" t="str">
        <f>INDEX(Parámetros!$A$3:$C$97,MATCH(F367,Parámetros!$B$3:$B$97,0),MATCH("Código",Parámetros!$A$3:$C$3,0))</f>
        <v>CLA</v>
      </c>
      <c r="D367" s="23" t="str">
        <f>INDEX(Parámetros!$H$45:$N$391,MATCH(G367,Parámetros!$N$45:$N$391,0),MATCH("Código Comuna 2018",Parámetros!$H$45:$N$45,0))</f>
        <v>15101</v>
      </c>
      <c r="E367" s="23" t="str">
        <f>INDEX(Parámetros!$H$45:$N$391,MATCH(G367,Parámetros!$N$45:$N$391,0),MATCH("Código Región",Parámetros!$H$45:$N$45,0))</f>
        <v>15</v>
      </c>
      <c r="F367" s="14" t="s">
        <v>8</v>
      </c>
      <c r="G367" s="4" t="s">
        <v>12</v>
      </c>
      <c r="H367" s="4">
        <v>5</v>
      </c>
      <c r="I367" s="4">
        <v>9</v>
      </c>
      <c r="J367" s="4">
        <v>1</v>
      </c>
      <c r="K367" s="4">
        <v>352</v>
      </c>
      <c r="L367" s="4">
        <v>60</v>
      </c>
      <c r="M367" s="7">
        <v>0</v>
      </c>
      <c r="N367" s="7">
        <v>0</v>
      </c>
      <c r="O367" s="7">
        <v>0</v>
      </c>
      <c r="P367" s="7">
        <v>0</v>
      </c>
      <c r="Q367" s="7">
        <v>0</v>
      </c>
      <c r="R367" s="7"/>
      <c r="S367" s="5"/>
    </row>
    <row r="368" spans="1:19">
      <c r="A368" s="6">
        <v>43952</v>
      </c>
      <c r="B368" s="9" t="s">
        <v>186</v>
      </c>
      <c r="C368" s="13" t="str">
        <f>INDEX(Parámetros!$A$3:$C$97,MATCH(F368,Parámetros!$B$3:$B$97,0),MATCH("Código",Parámetros!$A$3:$C$3,0))</f>
        <v>LGC</v>
      </c>
      <c r="D368" s="23" t="str">
        <f>INDEX(Parámetros!$H$45:$N$391,MATCH(G368,Parámetros!$N$45:$N$391,0),MATCH("Código Comuna 2018",Parámetros!$H$45:$N$45,0))</f>
        <v>02201</v>
      </c>
      <c r="E368" s="23" t="str">
        <f>INDEX(Parámetros!$H$45:$N$391,MATCH(G368,Parámetros!$N$45:$N$391,0),MATCH("Código Región",Parámetros!$H$45:$N$45,0))</f>
        <v>02</v>
      </c>
      <c r="F368" s="14" t="s">
        <v>20</v>
      </c>
      <c r="G368" s="4" t="s">
        <v>19</v>
      </c>
      <c r="H368" s="4">
        <v>7</v>
      </c>
      <c r="I368" s="4">
        <v>12</v>
      </c>
      <c r="J368" s="4">
        <v>2</v>
      </c>
      <c r="K368" s="4">
        <v>483</v>
      </c>
      <c r="L368" s="4">
        <v>100</v>
      </c>
      <c r="M368" s="7">
        <v>0</v>
      </c>
      <c r="N368" s="7">
        <v>0</v>
      </c>
      <c r="O368" s="7">
        <v>0</v>
      </c>
      <c r="P368" s="7">
        <v>0</v>
      </c>
      <c r="Q368" s="7">
        <v>0</v>
      </c>
      <c r="R368" s="7"/>
      <c r="S368" s="5"/>
    </row>
    <row r="369" spans="1:19">
      <c r="A369" s="6">
        <v>43952</v>
      </c>
      <c r="B369" s="9" t="s">
        <v>186</v>
      </c>
      <c r="C369" s="13" t="str">
        <f>INDEX(Parámetros!$A$3:$C$97,MATCH(F369,Parámetros!$B$3:$B$97,0),MATCH("Código",Parámetros!$A$3:$C$3,0))</f>
        <v>ESC</v>
      </c>
      <c r="D369" s="23" t="str">
        <f>INDEX(Parámetros!$H$45:$N$391,MATCH(G369,Parámetros!$N$45:$N$391,0),MATCH("Código Comuna 2018",Parámetros!$H$45:$N$45,0))</f>
        <v>02101</v>
      </c>
      <c r="E369" s="23" t="str">
        <f>INDEX(Parámetros!$H$45:$N$391,MATCH(G369,Parámetros!$N$45:$N$391,0),MATCH("Código Región",Parámetros!$H$45:$N$45,0))</f>
        <v>02</v>
      </c>
      <c r="F369" s="14" t="s">
        <v>22</v>
      </c>
      <c r="G369" s="4" t="s">
        <v>17</v>
      </c>
      <c r="H369" s="4">
        <v>10</v>
      </c>
      <c r="I369" s="4">
        <v>30</v>
      </c>
      <c r="J369" s="4">
        <v>2</v>
      </c>
      <c r="K369" s="4">
        <v>749</v>
      </c>
      <c r="L369" s="4">
        <v>124</v>
      </c>
      <c r="M369" s="7">
        <v>0</v>
      </c>
      <c r="N369" s="7">
        <v>0</v>
      </c>
      <c r="O369" s="7">
        <v>0</v>
      </c>
      <c r="P369" s="7">
        <v>0</v>
      </c>
      <c r="Q369" s="7">
        <v>0</v>
      </c>
      <c r="R369" s="7"/>
      <c r="S369" s="5"/>
    </row>
    <row r="370" spans="1:19">
      <c r="A370" s="6">
        <v>43952</v>
      </c>
      <c r="B370" s="9" t="s">
        <v>186</v>
      </c>
      <c r="C370" s="13" t="str">
        <f>INDEX(Parámetros!$A$3:$C$97,MATCH(F370,Parámetros!$B$3:$B$97,0),MATCH("Código",Parámetros!$A$3:$C$3,0))</f>
        <v>COP</v>
      </c>
      <c r="D370" s="23" t="str">
        <f>INDEX(Parámetros!$H$45:$N$391,MATCH(G370,Parámetros!$N$45:$N$391,0),MATCH("Código Comuna 2018",Parámetros!$H$45:$N$45,0))</f>
        <v>03101</v>
      </c>
      <c r="E370" s="23" t="str">
        <f>INDEX(Parámetros!$H$45:$N$391,MATCH(G370,Parámetros!$N$45:$N$391,0),MATCH("Código Región",Parámetros!$H$45:$N$45,0))</f>
        <v>03</v>
      </c>
      <c r="F370" s="14" t="s">
        <v>27</v>
      </c>
      <c r="G370" s="4" t="s">
        <v>31</v>
      </c>
      <c r="H370" s="4">
        <v>5</v>
      </c>
      <c r="I370" s="4">
        <v>13</v>
      </c>
      <c r="J370" s="4">
        <v>1</v>
      </c>
      <c r="K370" s="4">
        <v>397</v>
      </c>
      <c r="L370" s="4">
        <v>179</v>
      </c>
      <c r="M370" s="7">
        <v>0</v>
      </c>
      <c r="N370" s="7">
        <v>0</v>
      </c>
      <c r="O370" s="7">
        <v>0</v>
      </c>
      <c r="P370" s="7">
        <v>0</v>
      </c>
      <c r="Q370" s="7">
        <v>0</v>
      </c>
      <c r="R370" s="7"/>
      <c r="S370" s="5"/>
    </row>
    <row r="371" spans="1:19">
      <c r="A371" s="6">
        <v>43952</v>
      </c>
      <c r="B371" s="9" t="s">
        <v>186</v>
      </c>
      <c r="C371" s="13" t="str">
        <f>INDEX(Parámetros!$A$3:$C$97,MATCH(F371,Parámetros!$B$3:$B$97,0),MATCH("Código",Parámetros!$A$3:$C$3,0))</f>
        <v>OCR</v>
      </c>
      <c r="D371" s="23" t="str">
        <f>INDEX(Parámetros!$H$45:$N$391,MATCH(G371,Parámetros!$N$45:$N$391,0),MATCH("Código Comuna 2018",Parámetros!$H$45:$N$45,0))</f>
        <v>04301</v>
      </c>
      <c r="E371" s="23" t="str">
        <f>INDEX(Parámetros!$H$45:$N$391,MATCH(G371,Parámetros!$N$45:$N$391,0),MATCH("Código Región",Parámetros!$H$45:$N$45,0))</f>
        <v>04</v>
      </c>
      <c r="F371" s="14" t="s">
        <v>34</v>
      </c>
      <c r="G371" s="4" t="s">
        <v>37</v>
      </c>
      <c r="H371" s="4">
        <v>5</v>
      </c>
      <c r="I371" s="4">
        <v>10</v>
      </c>
      <c r="J371" s="4">
        <v>1</v>
      </c>
      <c r="K371" s="4">
        <v>256</v>
      </c>
      <c r="L371" s="4">
        <v>60</v>
      </c>
      <c r="M371" s="7">
        <v>0</v>
      </c>
      <c r="N371" s="7">
        <v>0</v>
      </c>
      <c r="O371" s="7">
        <v>0</v>
      </c>
      <c r="P371" s="7">
        <v>0</v>
      </c>
      <c r="Q371" s="7">
        <v>0</v>
      </c>
      <c r="R371" s="7"/>
      <c r="S371" s="5"/>
    </row>
    <row r="372" spans="1:19">
      <c r="A372" s="6">
        <v>43952</v>
      </c>
      <c r="B372" s="9" t="s">
        <v>186</v>
      </c>
      <c r="C372" s="13" t="str">
        <f>INDEX(Parámetros!$A$3:$C$97,MATCH(F372,Parámetros!$B$3:$B$97,0),MATCH("Código",Parámetros!$A$3:$C$3,0))</f>
        <v>PAC</v>
      </c>
      <c r="D372" s="23" t="str">
        <f>INDEX(Parámetros!$H$45:$N$391,MATCH(G372,Parámetros!$N$45:$N$391,0),MATCH("Código Comuna 2018",Parámetros!$H$45:$N$45,0))</f>
        <v>05601</v>
      </c>
      <c r="E372" s="23" t="str">
        <f>INDEX(Parámetros!$H$45:$N$391,MATCH(G372,Parámetros!$N$45:$N$391,0),MATCH("Código Región",Parámetros!$H$45:$N$45,0))</f>
        <v>05</v>
      </c>
      <c r="F372" s="14" t="s">
        <v>46</v>
      </c>
      <c r="G372" s="4" t="s">
        <v>49</v>
      </c>
      <c r="H372" s="4">
        <v>7</v>
      </c>
      <c r="I372" s="4">
        <v>10</v>
      </c>
      <c r="J372" s="4">
        <v>1</v>
      </c>
      <c r="K372" s="4">
        <v>353</v>
      </c>
      <c r="L372" s="4">
        <v>148</v>
      </c>
      <c r="M372" s="7">
        <v>0</v>
      </c>
      <c r="N372" s="7">
        <v>0</v>
      </c>
      <c r="O372" s="7">
        <v>0</v>
      </c>
      <c r="P372" s="7">
        <v>0</v>
      </c>
      <c r="Q372" s="7">
        <v>0</v>
      </c>
      <c r="R372" s="7"/>
      <c r="S372" s="5"/>
    </row>
    <row r="373" spans="1:19">
      <c r="A373" s="6">
        <v>43952</v>
      </c>
      <c r="B373" s="9" t="s">
        <v>186</v>
      </c>
      <c r="C373" s="13" t="str">
        <f>INDEX(Parámetros!$A$3:$C$97,MATCH(F373,Parámetros!$B$3:$B$97,0),MATCH("Código",Parámetros!$A$3:$C$3,0))</f>
        <v>RIN</v>
      </c>
      <c r="D373" s="23" t="str">
        <f>INDEX(Parámetros!$H$45:$N$391,MATCH(G373,Parámetros!$N$45:$N$391,0),MATCH("Código Comuna 2018",Parámetros!$H$45:$N$45,0))</f>
        <v>05303</v>
      </c>
      <c r="E373" s="23" t="str">
        <f>INDEX(Parámetros!$H$45:$N$391,MATCH(G373,Parámetros!$N$45:$N$391,0),MATCH("Código Región",Parámetros!$H$45:$N$45,0))</f>
        <v>05</v>
      </c>
      <c r="F373" s="14" t="s">
        <v>169</v>
      </c>
      <c r="G373" s="4" t="s">
        <v>53</v>
      </c>
      <c r="H373" s="4">
        <v>16</v>
      </c>
      <c r="I373" s="4">
        <v>43</v>
      </c>
      <c r="J373" s="4">
        <v>1</v>
      </c>
      <c r="K373" s="4">
        <v>998</v>
      </c>
      <c r="L373" s="4">
        <v>100</v>
      </c>
      <c r="M373" s="7">
        <v>0</v>
      </c>
      <c r="N373" s="7">
        <v>0</v>
      </c>
      <c r="O373" s="7">
        <v>0</v>
      </c>
      <c r="P373" s="7">
        <v>0</v>
      </c>
      <c r="Q373" s="7">
        <v>0</v>
      </c>
      <c r="R373" s="7"/>
      <c r="S373" s="5"/>
    </row>
    <row r="374" spans="1:19">
      <c r="A374" s="6">
        <v>43952</v>
      </c>
      <c r="B374" s="9" t="s">
        <v>186</v>
      </c>
      <c r="C374" s="13" t="str">
        <f>INDEX(Parámetros!$A$3:$C$97,MATCH(F374,Parámetros!$B$3:$B$97,0),MATCH("Código",Parámetros!$A$3:$C$3,0))</f>
        <v>SFI</v>
      </c>
      <c r="D374" s="23" t="str">
        <f>INDEX(Parámetros!$H$45:$N$391,MATCH(G374,Parámetros!$N$45:$N$391,0),MATCH("Código Comuna 2018",Parámetros!$H$45:$N$45,0))</f>
        <v>06110</v>
      </c>
      <c r="E374" s="23" t="str">
        <f>INDEX(Parámetros!$H$45:$N$391,MATCH(G374,Parámetros!$N$45:$N$391,0),MATCH("Código Región",Parámetros!$H$45:$N$45,0))</f>
        <v>06</v>
      </c>
      <c r="F374" s="14" t="s">
        <v>56</v>
      </c>
      <c r="G374" s="4" t="s">
        <v>60</v>
      </c>
      <c r="H374" s="4">
        <v>26</v>
      </c>
      <c r="I374" s="4">
        <v>55</v>
      </c>
      <c r="J374" s="4">
        <v>1</v>
      </c>
      <c r="K374" s="4">
        <v>2326</v>
      </c>
      <c r="L374" s="4">
        <v>250</v>
      </c>
      <c r="M374" s="7">
        <v>0</v>
      </c>
      <c r="N374" s="7">
        <v>0</v>
      </c>
      <c r="O374" s="7">
        <v>0</v>
      </c>
      <c r="P374" s="7">
        <v>0</v>
      </c>
      <c r="Q374" s="7">
        <v>0</v>
      </c>
      <c r="R374" s="7"/>
      <c r="S374" s="5"/>
    </row>
    <row r="375" spans="1:19">
      <c r="A375" s="6">
        <v>43952</v>
      </c>
      <c r="B375" s="9" t="s">
        <v>186</v>
      </c>
      <c r="C375" s="13" t="str">
        <f>INDEX(Parámetros!$A$3:$C$97,MATCH(F375,Parámetros!$B$3:$B$97,0),MATCH("Código",Parámetros!$A$3:$C$3,0))</f>
        <v>COL</v>
      </c>
      <c r="D375" s="23" t="str">
        <f>INDEX(Parámetros!$H$45:$N$391,MATCH(G375,Parámetros!$N$45:$N$391,0),MATCH("Código Comuna 2018",Parámetros!$H$45:$N$45,0))</f>
        <v>06310</v>
      </c>
      <c r="E375" s="23" t="str">
        <f>INDEX(Parámetros!$H$45:$N$391,MATCH(G375,Parámetros!$N$45:$N$391,0),MATCH("Código Región",Parámetros!$H$45:$N$45,0))</f>
        <v>06</v>
      </c>
      <c r="F375" s="14" t="s">
        <v>63</v>
      </c>
      <c r="G375" s="4" t="s">
        <v>66</v>
      </c>
      <c r="H375" s="4">
        <v>5</v>
      </c>
      <c r="I375" s="4">
        <v>13</v>
      </c>
      <c r="J375" s="4">
        <v>1</v>
      </c>
      <c r="K375" s="4">
        <v>266</v>
      </c>
      <c r="L375" s="4">
        <v>30</v>
      </c>
      <c r="M375" s="7">
        <v>0</v>
      </c>
      <c r="N375" s="7">
        <v>0</v>
      </c>
      <c r="O375" s="7">
        <v>0</v>
      </c>
      <c r="P375" s="7">
        <v>0</v>
      </c>
      <c r="Q375" s="7">
        <v>0</v>
      </c>
      <c r="R375" s="7"/>
      <c r="S375" s="5"/>
    </row>
    <row r="376" spans="1:19">
      <c r="A376" s="6">
        <v>43952</v>
      </c>
      <c r="B376" s="9" t="s">
        <v>186</v>
      </c>
      <c r="C376" s="13" t="str">
        <f>INDEX(Parámetros!$A$3:$C$97,MATCH(F376,Parámetros!$B$3:$B$97,0),MATCH("Código",Parámetros!$A$3:$C$3,0))</f>
        <v>TAL</v>
      </c>
      <c r="D376" s="23" t="str">
        <f>INDEX(Parámetros!$H$45:$N$391,MATCH(G376,Parámetros!$N$45:$N$391,0),MATCH("Código Comuna 2018",Parámetros!$H$45:$N$45,0))</f>
        <v>07101</v>
      </c>
      <c r="E376" s="23" t="str">
        <f>INDEX(Parámetros!$H$45:$N$391,MATCH(G376,Parámetros!$N$45:$N$391,0),MATCH("Código Región",Parámetros!$H$45:$N$45,0))</f>
        <v>07</v>
      </c>
      <c r="F376" s="14" t="s">
        <v>69</v>
      </c>
      <c r="G376" s="4" t="s">
        <v>73</v>
      </c>
      <c r="H376" s="4">
        <v>4</v>
      </c>
      <c r="I376" s="4">
        <v>10</v>
      </c>
      <c r="J376" s="4">
        <v>1</v>
      </c>
      <c r="K376" s="4">
        <v>419</v>
      </c>
      <c r="L376" s="4">
        <v>68</v>
      </c>
      <c r="M376" s="7">
        <v>0</v>
      </c>
      <c r="N376" s="7">
        <v>0</v>
      </c>
      <c r="O376" s="7">
        <v>0</v>
      </c>
      <c r="P376" s="7">
        <v>0</v>
      </c>
      <c r="Q376" s="7">
        <v>0</v>
      </c>
      <c r="R376" s="7"/>
      <c r="S376" s="5"/>
    </row>
    <row r="377" spans="1:19">
      <c r="A377" s="6">
        <v>43952</v>
      </c>
      <c r="B377" s="9" t="s">
        <v>186</v>
      </c>
      <c r="C377" s="13" t="str">
        <f>INDEX(Parámetros!$A$3:$C$97,MATCH(F377,Parámetros!$B$3:$B$97,0),MATCH("Código",Parámetros!$A$3:$C$3,0))</f>
        <v>MCH</v>
      </c>
      <c r="D377" s="23" t="str">
        <f>INDEX(Parámetros!$H$45:$N$391,MATCH(G377,Parámetros!$N$45:$N$391,0),MATCH("Código Comuna 2018",Parámetros!$H$45:$N$45,0))</f>
        <v>16101</v>
      </c>
      <c r="E377" s="23" t="str">
        <f>INDEX(Parámetros!$H$45:$N$391,MATCH(G377,Parámetros!$N$45:$N$391,0),MATCH("Código Región",Parámetros!$H$45:$N$45,0))</f>
        <v>16</v>
      </c>
      <c r="F377" s="14" t="s">
        <v>170</v>
      </c>
      <c r="G377" s="4" t="s">
        <v>179</v>
      </c>
      <c r="H377" s="4">
        <v>6</v>
      </c>
      <c r="I377" s="4">
        <v>13</v>
      </c>
      <c r="J377" s="4">
        <v>1</v>
      </c>
      <c r="K377" s="4">
        <v>458</v>
      </c>
      <c r="L377" s="4">
        <v>96</v>
      </c>
      <c r="M377" s="7">
        <v>0</v>
      </c>
      <c r="N377" s="7">
        <v>0</v>
      </c>
      <c r="O377" s="7">
        <v>0</v>
      </c>
      <c r="P377" s="7">
        <v>0</v>
      </c>
      <c r="Q377" s="7">
        <v>0</v>
      </c>
      <c r="R377" s="7"/>
      <c r="S377" s="5"/>
    </row>
    <row r="378" spans="1:19">
      <c r="A378" s="6">
        <v>43952</v>
      </c>
      <c r="B378" s="9" t="s">
        <v>186</v>
      </c>
      <c r="C378" s="13" t="str">
        <f>INDEX(Parámetros!$A$3:$C$97,MATCH(F378,Parámetros!$B$3:$B$97,0),MATCH("Código",Parámetros!$A$3:$C$3,0))</f>
        <v>MST</v>
      </c>
      <c r="D378" s="23" t="str">
        <f>INDEX(Parámetros!$H$45:$N$391,MATCH(G378,Parámetros!$N$45:$N$391,0),MATCH("Código Comuna 2018",Parámetros!$H$45:$N$45,0))</f>
        <v>08110</v>
      </c>
      <c r="E378" s="23" t="str">
        <f>INDEX(Parámetros!$H$45:$N$391,MATCH(G378,Parámetros!$N$45:$N$391,0),MATCH("Código Región",Parámetros!$H$45:$N$45,0))</f>
        <v>08</v>
      </c>
      <c r="F378" s="14" t="s">
        <v>171</v>
      </c>
      <c r="G378" s="4" t="s">
        <v>79</v>
      </c>
      <c r="H378" s="4">
        <v>12</v>
      </c>
      <c r="I378" s="4">
        <v>36</v>
      </c>
      <c r="J378" s="4">
        <v>2</v>
      </c>
      <c r="K378" s="4">
        <v>1373</v>
      </c>
      <c r="L378" s="4">
        <v>168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  <c r="R378" s="7"/>
      <c r="S378" s="5"/>
    </row>
    <row r="379" spans="1:19">
      <c r="A379" s="6">
        <v>43952</v>
      </c>
      <c r="B379" s="9" t="s">
        <v>186</v>
      </c>
      <c r="C379" s="13" t="str">
        <f>INDEX(Parámetros!$A$3:$C$97,MATCH(F379,Parámetros!$B$3:$B$97,0),MATCH("Código",Parámetros!$A$3:$C$3,0))</f>
        <v>ANG</v>
      </c>
      <c r="D379" s="23" t="str">
        <f>INDEX(Parámetros!$H$45:$N$391,MATCH(G379,Parámetros!$N$45:$N$391,0),MATCH("Código Comuna 2018",Parámetros!$H$45:$N$45,0))</f>
        <v>08301</v>
      </c>
      <c r="E379" s="23" t="str">
        <f>INDEX(Parámetros!$H$45:$N$391,MATCH(G379,Parámetros!$N$45:$N$391,0),MATCH("Código Región",Parámetros!$H$45:$N$45,0))</f>
        <v>08</v>
      </c>
      <c r="F379" s="14" t="s">
        <v>204</v>
      </c>
      <c r="G379" s="4" t="s">
        <v>180</v>
      </c>
      <c r="H379" s="4">
        <v>5</v>
      </c>
      <c r="I379" s="4">
        <v>10</v>
      </c>
      <c r="J379" s="4">
        <v>1</v>
      </c>
      <c r="K379" s="4">
        <v>220</v>
      </c>
      <c r="L379" s="4">
        <v>20</v>
      </c>
      <c r="M379" s="7">
        <v>0</v>
      </c>
      <c r="N379" s="7">
        <v>0</v>
      </c>
      <c r="O379" s="7">
        <v>0</v>
      </c>
      <c r="P379" s="7">
        <v>0</v>
      </c>
      <c r="Q379" s="7">
        <v>0</v>
      </c>
      <c r="R379" s="7"/>
      <c r="S379" s="5"/>
    </row>
    <row r="380" spans="1:19">
      <c r="A380" s="6">
        <v>43952</v>
      </c>
      <c r="B380" s="9" t="s">
        <v>186</v>
      </c>
      <c r="C380" s="13" t="str">
        <f>INDEX(Parámetros!$A$3:$C$97,MATCH(F380,Parámetros!$B$3:$B$97,0),MATCH("Código",Parámetros!$A$3:$C$3,0))</f>
        <v>CJT</v>
      </c>
      <c r="D380" s="23" t="str">
        <f>INDEX(Parámetros!$H$45:$N$391,MATCH(G380,Parámetros!$N$45:$N$391,0),MATCH("Código Comuna 2018",Parámetros!$H$45:$N$45,0))</f>
        <v>09101</v>
      </c>
      <c r="E380" s="23" t="str">
        <f>INDEX(Parámetros!$H$45:$N$391,MATCH(G380,Parámetros!$N$45:$N$391,0),MATCH("Código Región",Parámetros!$H$45:$N$45,0))</f>
        <v>09</v>
      </c>
      <c r="F380" s="14" t="s">
        <v>88</v>
      </c>
      <c r="G380" s="4" t="s">
        <v>91</v>
      </c>
      <c r="H380" s="4">
        <v>7</v>
      </c>
      <c r="I380" s="4">
        <v>26</v>
      </c>
      <c r="J380" s="4">
        <v>3</v>
      </c>
      <c r="K380" s="4">
        <v>639</v>
      </c>
      <c r="L380" s="4">
        <v>176</v>
      </c>
      <c r="M380" s="7">
        <v>0</v>
      </c>
      <c r="N380" s="7">
        <v>0</v>
      </c>
      <c r="O380" s="7">
        <v>0</v>
      </c>
      <c r="P380" s="7">
        <v>0</v>
      </c>
      <c r="Q380" s="7">
        <v>0</v>
      </c>
      <c r="R380" s="7"/>
      <c r="S380" s="5"/>
    </row>
    <row r="381" spans="1:19">
      <c r="A381" s="6">
        <v>43952</v>
      </c>
      <c r="B381" s="9" t="s">
        <v>186</v>
      </c>
      <c r="C381" s="13" t="str">
        <f>INDEX(Parámetros!$A$3:$C$97,MATCH(F381,Parámetros!$B$3:$B$97,0),MATCH("Código",Parámetros!$A$3:$C$3,0))</f>
        <v>CJV</v>
      </c>
      <c r="D381" s="23" t="str">
        <f>INDEX(Parámetros!$H$45:$N$391,MATCH(G381,Parámetros!$N$45:$N$391,0),MATCH("Código Comuna 2018",Parámetros!$H$45:$N$45,0))</f>
        <v>14101</v>
      </c>
      <c r="E381" s="23" t="str">
        <f>INDEX(Parámetros!$H$45:$N$391,MATCH(G381,Parámetros!$N$45:$N$391,0),MATCH("Código Región",Parámetros!$H$45:$N$45,0))</f>
        <v>14</v>
      </c>
      <c r="F381" s="14" t="s">
        <v>102</v>
      </c>
      <c r="G381" s="4" t="s">
        <v>105</v>
      </c>
      <c r="H381" s="4">
        <v>5</v>
      </c>
      <c r="I381" s="4">
        <v>15</v>
      </c>
      <c r="J381" s="4">
        <v>2</v>
      </c>
      <c r="K381" s="4">
        <v>470</v>
      </c>
      <c r="L381" s="4">
        <v>100</v>
      </c>
      <c r="M381" s="7">
        <v>0</v>
      </c>
      <c r="N381" s="7">
        <v>0</v>
      </c>
      <c r="O381" s="7">
        <v>0</v>
      </c>
      <c r="P381" s="7">
        <v>0</v>
      </c>
      <c r="Q381" s="7">
        <v>0</v>
      </c>
      <c r="R381" s="7"/>
      <c r="S381" s="5"/>
    </row>
    <row r="382" spans="1:19">
      <c r="A382" s="6">
        <v>43952</v>
      </c>
      <c r="B382" s="9" t="s">
        <v>186</v>
      </c>
      <c r="C382" s="13" t="str">
        <f>INDEX(Parámetros!$A$3:$C$97,MATCH(F382,Parámetros!$B$3:$B$97,0),MATCH("Código",Parámetros!$A$3:$C$3,0))</f>
        <v>LGO</v>
      </c>
      <c r="D382" s="23" t="str">
        <f>INDEX(Parámetros!$H$45:$N$391,MATCH(G382,Parámetros!$N$45:$N$391,0),MATCH("Código Comuna 2018",Parámetros!$H$45:$N$45,0))</f>
        <v>10301</v>
      </c>
      <c r="E382" s="23" t="str">
        <f>INDEX(Parámetros!$H$45:$N$391,MATCH(G382,Parámetros!$N$45:$N$391,0),MATCH("Código Región",Parámetros!$H$45:$N$45,0))</f>
        <v>10</v>
      </c>
      <c r="F382" s="14" t="s">
        <v>95</v>
      </c>
      <c r="G382" s="4" t="s">
        <v>98</v>
      </c>
      <c r="H382" s="4">
        <v>7</v>
      </c>
      <c r="I382" s="4">
        <v>13</v>
      </c>
      <c r="J382" s="4">
        <v>1</v>
      </c>
      <c r="K382" s="4">
        <v>399</v>
      </c>
      <c r="L382" s="4">
        <v>60</v>
      </c>
      <c r="M382" s="7">
        <v>0</v>
      </c>
      <c r="N382" s="7">
        <v>0</v>
      </c>
      <c r="O382" s="7">
        <v>0</v>
      </c>
      <c r="P382" s="7">
        <v>0</v>
      </c>
      <c r="Q382" s="7">
        <v>0</v>
      </c>
      <c r="R382" s="7"/>
      <c r="S382" s="5"/>
    </row>
    <row r="383" spans="1:19">
      <c r="A383" s="6">
        <v>43952</v>
      </c>
      <c r="B383" s="9" t="s">
        <v>186</v>
      </c>
      <c r="C383" s="13" t="str">
        <f>INDEX(Parámetros!$A$3:$C$97,MATCH(F383,Parámetros!$B$3:$B$97,0),MATCH("Código",Parámetros!$A$3:$C$3,0))</f>
        <v>RAN</v>
      </c>
      <c r="D383" s="23" t="str">
        <f>INDEX(Parámetros!$H$45:$N$391,MATCH(G383,Parámetros!$N$45:$N$391,0),MATCH("Código Comuna 2018",Parámetros!$H$45:$N$45,0))</f>
        <v>10201</v>
      </c>
      <c r="E383" s="23" t="str">
        <f>INDEX(Parámetros!$H$45:$N$391,MATCH(G383,Parámetros!$N$45:$N$391,0),MATCH("Código Región",Parámetros!$H$45:$N$45,0))</f>
        <v>10</v>
      </c>
      <c r="F383" s="14" t="s">
        <v>108</v>
      </c>
      <c r="G383" s="4" t="s">
        <v>110</v>
      </c>
      <c r="H383" s="4">
        <v>5</v>
      </c>
      <c r="I383" s="4">
        <v>11</v>
      </c>
      <c r="J383" s="4">
        <v>1</v>
      </c>
      <c r="K383" s="4">
        <v>246</v>
      </c>
      <c r="L383" s="4">
        <v>36</v>
      </c>
      <c r="M383" s="7">
        <v>0</v>
      </c>
      <c r="N383" s="7">
        <v>0</v>
      </c>
      <c r="O383" s="7">
        <v>0</v>
      </c>
      <c r="P383" s="7">
        <v>0</v>
      </c>
      <c r="Q383" s="7">
        <v>0</v>
      </c>
      <c r="R383" s="7"/>
      <c r="S383" s="5"/>
    </row>
    <row r="384" spans="1:19">
      <c r="A384" s="6">
        <v>43952</v>
      </c>
      <c r="B384" s="9" t="s">
        <v>186</v>
      </c>
      <c r="C384" s="13" t="str">
        <f>INDEX(Parámetros!$A$3:$C$97,MATCH(F384,Parámetros!$B$3:$B$97,0),MATCH("Código",Parámetros!$A$3:$C$3,0))</f>
        <v>CJC</v>
      </c>
      <c r="D384" s="23" t="str">
        <f>INDEX(Parámetros!$H$45:$N$391,MATCH(G384,Parámetros!$N$45:$N$391,0),MATCH("Código Comuna 2018",Parámetros!$H$45:$N$45,0))</f>
        <v>11101</v>
      </c>
      <c r="E384" s="23" t="str">
        <f>INDEX(Parámetros!$H$45:$N$391,MATCH(G384,Parámetros!$N$45:$N$391,0),MATCH("Código Región",Parámetros!$H$45:$N$45,0))</f>
        <v>11</v>
      </c>
      <c r="F384" s="14" t="s">
        <v>112</v>
      </c>
      <c r="G384" s="4" t="s">
        <v>115</v>
      </c>
      <c r="H384" s="4">
        <v>4</v>
      </c>
      <c r="I384" s="4">
        <v>6</v>
      </c>
      <c r="J384" s="4">
        <v>1</v>
      </c>
      <c r="K384" s="4">
        <v>226</v>
      </c>
      <c r="L384" s="4">
        <v>38</v>
      </c>
      <c r="M384" s="7">
        <v>0</v>
      </c>
      <c r="N384" s="7">
        <v>0</v>
      </c>
      <c r="O384" s="7">
        <v>0</v>
      </c>
      <c r="P384" s="7">
        <v>0</v>
      </c>
      <c r="Q384" s="7">
        <v>0</v>
      </c>
      <c r="R384" s="7"/>
      <c r="S384" s="5"/>
    </row>
    <row r="385" spans="1:19">
      <c r="A385" s="6">
        <v>43952</v>
      </c>
      <c r="B385" s="9" t="s">
        <v>186</v>
      </c>
      <c r="C385" s="13" t="str">
        <f>INDEX(Parámetros!$A$3:$C$97,MATCH(F385,Parámetros!$B$3:$B$97,0),MATCH("Código",Parámetros!$A$3:$C$3,0))</f>
        <v>PAR</v>
      </c>
      <c r="D385" s="23" t="str">
        <f>INDEX(Parámetros!$H$45:$N$391,MATCH(G385,Parámetros!$N$45:$N$391,0),MATCH("Código Comuna 2018",Parámetros!$H$45:$N$45,0))</f>
        <v>12101</v>
      </c>
      <c r="E385" s="23" t="str">
        <f>INDEX(Parámetros!$H$45:$N$391,MATCH(G385,Parámetros!$N$45:$N$391,0),MATCH("Código Región",Parámetros!$H$45:$N$45,0))</f>
        <v>12</v>
      </c>
      <c r="F385" s="14" t="s">
        <v>118</v>
      </c>
      <c r="G385" s="4" t="s">
        <v>181</v>
      </c>
      <c r="H385" s="4">
        <v>6</v>
      </c>
      <c r="I385" s="4">
        <v>12</v>
      </c>
      <c r="J385" s="4">
        <v>2</v>
      </c>
      <c r="K385" s="4">
        <v>514</v>
      </c>
      <c r="L385" s="4">
        <v>100</v>
      </c>
      <c r="M385" s="7">
        <v>0</v>
      </c>
      <c r="N385" s="7">
        <v>0</v>
      </c>
      <c r="O385" s="7">
        <v>0</v>
      </c>
      <c r="P385" s="7">
        <v>0</v>
      </c>
      <c r="Q385" s="7">
        <v>0</v>
      </c>
      <c r="R385" s="7"/>
      <c r="S385" s="5"/>
    </row>
    <row r="386" spans="1:19">
      <c r="A386" s="6">
        <v>43952</v>
      </c>
      <c r="B386" s="10" t="s">
        <v>185</v>
      </c>
      <c r="C386" s="13" t="str">
        <f>INDEX(Parámetros!$A$3:$C$97,MATCH(F386,Parámetros!$B$3:$B$97,0),MATCH("Código",Parámetros!$A$3:$C$3,0))</f>
        <v>ARI</v>
      </c>
      <c r="D386" s="23" t="str">
        <f>INDEX(Parámetros!$H$45:$N$391,MATCH(G386,Parámetros!$N$45:$N$391,0),MATCH("Código Comuna 2018",Parámetros!$H$45:$N$45,0))</f>
        <v>15101</v>
      </c>
      <c r="E386" s="23" t="str">
        <f>INDEX(Parámetros!$H$45:$N$391,MATCH(G386,Parámetros!$N$45:$N$391,0),MATCH("Código Región",Parámetros!$H$45:$N$45,0))</f>
        <v>15</v>
      </c>
      <c r="F386" s="14" t="s">
        <v>206</v>
      </c>
      <c r="G386" s="4" t="s">
        <v>12</v>
      </c>
      <c r="H386" s="4">
        <v>2</v>
      </c>
      <c r="I386" s="4">
        <v>4</v>
      </c>
      <c r="J386" s="4">
        <v>0</v>
      </c>
      <c r="K386" s="4">
        <v>371</v>
      </c>
      <c r="L386" s="4">
        <v>0</v>
      </c>
      <c r="M386" s="7"/>
      <c r="N386" s="7"/>
      <c r="O386" s="7"/>
      <c r="P386" s="7">
        <v>0</v>
      </c>
      <c r="Q386" s="7"/>
      <c r="R386" s="7"/>
      <c r="S386" s="5"/>
    </row>
    <row r="387" spans="1:19">
      <c r="A387" s="6">
        <v>43952</v>
      </c>
      <c r="B387" s="10" t="s">
        <v>185</v>
      </c>
      <c r="C387" s="13" t="str">
        <f>INDEX(Parámetros!$A$3:$C$97,MATCH(F387,Parámetros!$B$3:$B$97,0),MATCH("Código",Parámetros!$A$3:$C$3,0))</f>
        <v>IQQ</v>
      </c>
      <c r="D387" s="23" t="str">
        <f>INDEX(Parámetros!$H$45:$N$391,MATCH(G387,Parámetros!$N$45:$N$391,0),MATCH("Código Comuna 2018",Parámetros!$H$45:$N$45,0))</f>
        <v>01101</v>
      </c>
      <c r="E387" s="23" t="str">
        <f>INDEX(Parámetros!$H$45:$N$391,MATCH(G387,Parámetros!$N$45:$N$391,0),MATCH("Código Región",Parámetros!$H$45:$N$45,0))</f>
        <v>01</v>
      </c>
      <c r="F387" s="14" t="s">
        <v>173</v>
      </c>
      <c r="G387" s="4" t="s">
        <v>182</v>
      </c>
      <c r="H387" s="4">
        <v>6</v>
      </c>
      <c r="I387" s="4">
        <v>17</v>
      </c>
      <c r="J387" s="4">
        <v>1</v>
      </c>
      <c r="K387" s="4">
        <v>644</v>
      </c>
      <c r="L387" s="4">
        <v>0</v>
      </c>
      <c r="M387" s="7"/>
      <c r="N387" s="7"/>
      <c r="O387" s="7"/>
      <c r="P387" s="7">
        <v>0</v>
      </c>
      <c r="Q387" s="7"/>
      <c r="R387" s="7"/>
      <c r="S387" s="5"/>
    </row>
    <row r="388" spans="1:19">
      <c r="A388" s="6">
        <v>43952</v>
      </c>
      <c r="B388" s="10" t="s">
        <v>185</v>
      </c>
      <c r="C388" s="13" t="str">
        <f>INDEX(Parámetros!$A$3:$C$97,MATCH(F388,Parámetros!$B$3:$B$97,0),MATCH("Código",Parámetros!$A$3:$C$3,0))</f>
        <v>COQ</v>
      </c>
      <c r="D388" s="23" t="str">
        <f>INDEX(Parámetros!$H$45:$N$391,MATCH(G388,Parámetros!$N$45:$N$391,0),MATCH("Código Comuna 2018",Parámetros!$H$45:$N$45,0))</f>
        <v>04102</v>
      </c>
      <c r="E388" s="23" t="str">
        <f>INDEX(Parámetros!$H$45:$N$391,MATCH(G388,Parámetros!$N$45:$N$391,0),MATCH("Código Región",Parámetros!$H$45:$N$45,0))</f>
        <v>04</v>
      </c>
      <c r="F388" s="14" t="s">
        <v>210</v>
      </c>
      <c r="G388" s="4" t="s">
        <v>36</v>
      </c>
      <c r="H388" s="4">
        <v>9</v>
      </c>
      <c r="I388" s="4">
        <v>22</v>
      </c>
      <c r="J388" s="4">
        <v>1</v>
      </c>
      <c r="K388" s="4">
        <v>919</v>
      </c>
      <c r="L388" s="4">
        <v>0</v>
      </c>
      <c r="M388" s="7"/>
      <c r="N388" s="7"/>
      <c r="O388" s="7"/>
      <c r="P388" s="7">
        <v>0</v>
      </c>
      <c r="Q388" s="7"/>
      <c r="R388" s="7"/>
      <c r="S388" s="5"/>
    </row>
    <row r="389" spans="1:19">
      <c r="A389" s="6">
        <v>43952</v>
      </c>
      <c r="B389" s="10" t="s">
        <v>185</v>
      </c>
      <c r="C389" s="13" t="str">
        <f>INDEX(Parámetros!$A$3:$C$97,MATCH(F389,Parámetros!$B$3:$B$97,0),MATCH("Código",Parámetros!$A$3:$C$3,0))</f>
        <v>VDM</v>
      </c>
      <c r="D389" s="23" t="str">
        <f>INDEX(Parámetros!$H$45:$N$391,MATCH(G389,Parámetros!$N$45:$N$391,0),MATCH("Código Comuna 2018",Parámetros!$H$45:$N$45,0))</f>
        <v>05109</v>
      </c>
      <c r="E389" s="23" t="str">
        <f>INDEX(Parámetros!$H$45:$N$391,MATCH(G389,Parámetros!$N$45:$N$391,0),MATCH("Código Región",Parámetros!$H$45:$N$45,0))</f>
        <v>05</v>
      </c>
      <c r="F389" s="14" t="s">
        <v>201</v>
      </c>
      <c r="G389" s="4" t="s">
        <v>43</v>
      </c>
      <c r="H389" s="4">
        <v>17</v>
      </c>
      <c r="I389" s="4">
        <v>47</v>
      </c>
      <c r="J389" s="4">
        <v>2</v>
      </c>
      <c r="K389" s="4">
        <v>1500</v>
      </c>
      <c r="L389" s="4">
        <v>148</v>
      </c>
      <c r="M389" s="7"/>
      <c r="N389" s="7"/>
      <c r="O389" s="7"/>
      <c r="P389" s="7">
        <v>0</v>
      </c>
      <c r="Q389" s="7"/>
      <c r="R389" s="7"/>
      <c r="S389" s="5"/>
    </row>
    <row r="390" spans="1:19">
      <c r="A390" s="6">
        <v>43952</v>
      </c>
      <c r="B390" s="10" t="s">
        <v>185</v>
      </c>
      <c r="C390" s="13" t="str">
        <f>INDEX(Parámetros!$A$3:$C$97,MATCH(F390,Parámetros!$B$3:$B$97,0),MATCH("Código",Parámetros!$A$3:$C$3,0))</f>
        <v>PUC</v>
      </c>
      <c r="D390" s="23" t="str">
        <f>INDEX(Parámetros!$H$45:$N$391,MATCH(G390,Parámetros!$N$45:$N$391,0),MATCH("Código Comuna 2018",Parámetros!$H$45:$N$45,0))</f>
        <v>09115</v>
      </c>
      <c r="E390" s="23" t="str">
        <f>INDEX(Parámetros!$H$45:$N$391,MATCH(G390,Parámetros!$N$45:$N$391,0),MATCH("Código Región",Parámetros!$H$45:$N$45,0))</f>
        <v>09</v>
      </c>
      <c r="F390" s="14" t="s">
        <v>211</v>
      </c>
      <c r="G390" s="4" t="s">
        <v>183</v>
      </c>
      <c r="H390" s="4">
        <v>8</v>
      </c>
      <c r="I390" s="4">
        <v>33</v>
      </c>
      <c r="J390" s="4">
        <v>1</v>
      </c>
      <c r="K390" s="4">
        <v>464</v>
      </c>
      <c r="L390" s="4">
        <v>0</v>
      </c>
      <c r="M390" s="7"/>
      <c r="N390" s="7"/>
      <c r="O390" s="7"/>
      <c r="P390" s="7">
        <v>0</v>
      </c>
      <c r="Q390" s="7"/>
      <c r="R390" s="7"/>
      <c r="S390" s="5"/>
    </row>
    <row r="391" spans="1:19">
      <c r="A391" s="6">
        <v>43952</v>
      </c>
      <c r="B391" s="10" t="s">
        <v>185</v>
      </c>
      <c r="C391" s="13" t="str">
        <f>INDEX(Parámetros!$A$3:$C$97,MATCH(F391,Parámetros!$B$3:$B$97,0),MATCH("Código",Parámetros!$A$3:$C$3,0))</f>
        <v>PVA</v>
      </c>
      <c r="D391" s="23" t="str">
        <f>INDEX(Parámetros!$H$45:$N$391,MATCH(G391,Parámetros!$N$45:$N$391,0),MATCH("Código Comuna 2018",Parámetros!$H$45:$N$45,0))</f>
        <v>10109</v>
      </c>
      <c r="E391" s="23" t="str">
        <f>INDEX(Parámetros!$H$45:$N$391,MATCH(G391,Parámetros!$N$45:$N$391,0),MATCH("Código Región",Parámetros!$H$45:$N$45,0))</f>
        <v>10</v>
      </c>
      <c r="F391" s="14" t="s">
        <v>215</v>
      </c>
      <c r="G391" s="4" t="s">
        <v>184</v>
      </c>
      <c r="H391" s="4">
        <v>7</v>
      </c>
      <c r="I391" s="4">
        <v>34</v>
      </c>
      <c r="J391" s="4">
        <v>2</v>
      </c>
      <c r="K391" s="4">
        <v>458</v>
      </c>
      <c r="L391" s="4">
        <v>0</v>
      </c>
      <c r="M391" s="7"/>
      <c r="N391" s="7"/>
      <c r="O391" s="7"/>
      <c r="P391" s="7">
        <v>0</v>
      </c>
      <c r="Q391" s="7"/>
      <c r="R391" s="7"/>
      <c r="S391" s="5"/>
    </row>
    <row r="392" spans="1:19">
      <c r="A392" s="6">
        <v>43952</v>
      </c>
      <c r="B392" s="10" t="s">
        <v>185</v>
      </c>
      <c r="C392" s="13" t="str">
        <f>INDEX(Parámetros!$A$3:$C$97,MATCH(F392,Parámetros!$B$3:$B$97,0),MATCH("Código",Parámetros!$A$3:$C$3,0))</f>
        <v>NAT</v>
      </c>
      <c r="D392" s="23" t="str">
        <f>INDEX(Parámetros!$H$45:$N$391,MATCH(G392,Parámetros!$N$45:$N$391,0),MATCH("Código Comuna 2018",Parámetros!$H$45:$N$45,0))</f>
        <v>12401</v>
      </c>
      <c r="E392" s="23" t="str">
        <f>INDEX(Parámetros!$H$45:$N$391,MATCH(G392,Parámetros!$N$45:$N$391,0),MATCH("Código Región",Parámetros!$H$45:$N$45,0))</f>
        <v>12</v>
      </c>
      <c r="F392" s="14" t="s">
        <v>216</v>
      </c>
      <c r="G392" s="4" t="s">
        <v>579</v>
      </c>
      <c r="H392" s="4">
        <v>2</v>
      </c>
      <c r="I392" s="4">
        <v>5</v>
      </c>
      <c r="J392" s="4">
        <v>0</v>
      </c>
      <c r="K392" s="4">
        <v>125</v>
      </c>
      <c r="L392" s="4">
        <v>0</v>
      </c>
      <c r="M392" s="7"/>
      <c r="N392" s="7"/>
      <c r="O392" s="7"/>
      <c r="P392" s="7">
        <v>0</v>
      </c>
      <c r="Q392" s="7"/>
      <c r="R392" s="7"/>
      <c r="S392" s="5"/>
    </row>
    <row r="393" spans="1:19">
      <c r="A393" s="6">
        <v>43922</v>
      </c>
      <c r="B393" s="9" t="s">
        <v>186</v>
      </c>
      <c r="C393" s="13" t="str">
        <f>INDEX(Parámetros!$A$3:$C$97,MATCH(F393,Parámetros!$B$3:$B$97,0),MATCH("Código",Parámetros!$A$3:$C$3,0))</f>
        <v>CLA</v>
      </c>
      <c r="D393" s="23" t="str">
        <f>INDEX(Parámetros!$H$45:$N$391,MATCH(G393,Parámetros!$N$45:$N$391,0),MATCH("Código Comuna 2018",Parámetros!$H$45:$N$45,0))</f>
        <v>15101</v>
      </c>
      <c r="E393" s="23" t="str">
        <f>INDEX(Parámetros!$H$45:$N$391,MATCH(G393,Parámetros!$N$45:$N$391,0),MATCH("Código Región",Parámetros!$H$45:$N$45,0))</f>
        <v>15</v>
      </c>
      <c r="F393" s="14" t="s">
        <v>8</v>
      </c>
      <c r="G393" s="4" t="s">
        <v>12</v>
      </c>
      <c r="H393" s="4">
        <v>5</v>
      </c>
      <c r="I393" s="4">
        <v>9</v>
      </c>
      <c r="J393" s="4">
        <v>1</v>
      </c>
      <c r="K393" s="4">
        <v>352</v>
      </c>
      <c r="L393" s="4">
        <v>60</v>
      </c>
      <c r="M393" s="7">
        <v>0</v>
      </c>
      <c r="N393" s="7">
        <v>0</v>
      </c>
      <c r="O393" s="7">
        <v>0</v>
      </c>
      <c r="P393" s="7">
        <v>0</v>
      </c>
      <c r="Q393" s="7">
        <v>0</v>
      </c>
      <c r="R393" s="7"/>
      <c r="S393" s="5"/>
    </row>
    <row r="394" spans="1:19">
      <c r="A394" s="6">
        <v>43922</v>
      </c>
      <c r="B394" s="9" t="s">
        <v>186</v>
      </c>
      <c r="C394" s="13" t="str">
        <f>INDEX(Parámetros!$A$3:$C$97,MATCH(F394,Parámetros!$B$3:$B$97,0),MATCH("Código",Parámetros!$A$3:$C$3,0))</f>
        <v>LGC</v>
      </c>
      <c r="D394" s="23" t="str">
        <f>INDEX(Parámetros!$H$45:$N$391,MATCH(G394,Parámetros!$N$45:$N$391,0),MATCH("Código Comuna 2018",Parámetros!$H$45:$N$45,0))</f>
        <v>02201</v>
      </c>
      <c r="E394" s="23" t="str">
        <f>INDEX(Parámetros!$H$45:$N$391,MATCH(G394,Parámetros!$N$45:$N$391,0),MATCH("Código Región",Parámetros!$H$45:$N$45,0))</f>
        <v>02</v>
      </c>
      <c r="F394" s="14" t="s">
        <v>20</v>
      </c>
      <c r="G394" s="4" t="s">
        <v>19</v>
      </c>
      <c r="H394" s="4">
        <v>7</v>
      </c>
      <c r="I394" s="4">
        <v>12</v>
      </c>
      <c r="J394" s="4">
        <v>2</v>
      </c>
      <c r="K394" s="4">
        <v>483</v>
      </c>
      <c r="L394" s="4">
        <v>100</v>
      </c>
      <c r="M394" s="7">
        <v>0</v>
      </c>
      <c r="N394" s="7">
        <v>0</v>
      </c>
      <c r="O394" s="7">
        <v>0</v>
      </c>
      <c r="P394" s="7">
        <v>0</v>
      </c>
      <c r="Q394" s="7">
        <v>0</v>
      </c>
      <c r="R394" s="7"/>
      <c r="S394" s="5"/>
    </row>
    <row r="395" spans="1:19">
      <c r="A395" s="6">
        <v>43922</v>
      </c>
      <c r="B395" s="9" t="s">
        <v>186</v>
      </c>
      <c r="C395" s="13" t="str">
        <f>INDEX(Parámetros!$A$3:$C$97,MATCH(F395,Parámetros!$B$3:$B$97,0),MATCH("Código",Parámetros!$A$3:$C$3,0))</f>
        <v>ESC</v>
      </c>
      <c r="D395" s="23" t="str">
        <f>INDEX(Parámetros!$H$45:$N$391,MATCH(G395,Parámetros!$N$45:$N$391,0),MATCH("Código Comuna 2018",Parámetros!$H$45:$N$45,0))</f>
        <v>02101</v>
      </c>
      <c r="E395" s="23" t="str">
        <f>INDEX(Parámetros!$H$45:$N$391,MATCH(G395,Parámetros!$N$45:$N$391,0),MATCH("Código Región",Parámetros!$H$45:$N$45,0))</f>
        <v>02</v>
      </c>
      <c r="F395" s="14" t="s">
        <v>22</v>
      </c>
      <c r="G395" s="4" t="s">
        <v>17</v>
      </c>
      <c r="H395" s="4">
        <v>10</v>
      </c>
      <c r="I395" s="4">
        <v>30</v>
      </c>
      <c r="J395" s="4">
        <v>2</v>
      </c>
      <c r="K395" s="4">
        <v>749</v>
      </c>
      <c r="L395" s="4">
        <v>124</v>
      </c>
      <c r="M395" s="7">
        <v>0</v>
      </c>
      <c r="N395" s="7">
        <v>0</v>
      </c>
      <c r="O395" s="7">
        <v>0</v>
      </c>
      <c r="P395" s="7">
        <v>0</v>
      </c>
      <c r="Q395" s="7">
        <v>0</v>
      </c>
      <c r="R395" s="7"/>
      <c r="S395" s="5"/>
    </row>
    <row r="396" spans="1:19">
      <c r="A396" s="6">
        <v>43922</v>
      </c>
      <c r="B396" s="9" t="s">
        <v>186</v>
      </c>
      <c r="C396" s="13" t="str">
        <f>INDEX(Parámetros!$A$3:$C$97,MATCH(F396,Parámetros!$B$3:$B$97,0),MATCH("Código",Parámetros!$A$3:$C$3,0))</f>
        <v>COP</v>
      </c>
      <c r="D396" s="23" t="str">
        <f>INDEX(Parámetros!$H$45:$N$391,MATCH(G396,Parámetros!$N$45:$N$391,0),MATCH("Código Comuna 2018",Parámetros!$H$45:$N$45,0))</f>
        <v>03101</v>
      </c>
      <c r="E396" s="23" t="str">
        <f>INDEX(Parámetros!$H$45:$N$391,MATCH(G396,Parámetros!$N$45:$N$391,0),MATCH("Código Región",Parámetros!$H$45:$N$45,0))</f>
        <v>03</v>
      </c>
      <c r="F396" s="14" t="s">
        <v>27</v>
      </c>
      <c r="G396" s="4" t="s">
        <v>31</v>
      </c>
      <c r="H396" s="4">
        <v>5</v>
      </c>
      <c r="I396" s="4">
        <v>13</v>
      </c>
      <c r="J396" s="4">
        <v>1</v>
      </c>
      <c r="K396" s="4">
        <v>397</v>
      </c>
      <c r="L396" s="4">
        <v>179</v>
      </c>
      <c r="M396" s="7">
        <v>0</v>
      </c>
      <c r="N396" s="7">
        <v>0</v>
      </c>
      <c r="O396" s="7">
        <v>0</v>
      </c>
      <c r="P396" s="7">
        <v>0</v>
      </c>
      <c r="Q396" s="7">
        <v>0</v>
      </c>
      <c r="R396" s="7"/>
      <c r="S396" s="5"/>
    </row>
    <row r="397" spans="1:19">
      <c r="A397" s="6">
        <v>43922</v>
      </c>
      <c r="B397" s="9" t="s">
        <v>186</v>
      </c>
      <c r="C397" s="13" t="str">
        <f>INDEX(Parámetros!$A$3:$C$97,MATCH(F397,Parámetros!$B$3:$B$97,0),MATCH("Código",Parámetros!$A$3:$C$3,0))</f>
        <v>OCR</v>
      </c>
      <c r="D397" s="23" t="str">
        <f>INDEX(Parámetros!$H$45:$N$391,MATCH(G397,Parámetros!$N$45:$N$391,0),MATCH("Código Comuna 2018",Parámetros!$H$45:$N$45,0))</f>
        <v>04301</v>
      </c>
      <c r="E397" s="23" t="str">
        <f>INDEX(Parámetros!$H$45:$N$391,MATCH(G397,Parámetros!$N$45:$N$391,0),MATCH("Código Región",Parámetros!$H$45:$N$45,0))</f>
        <v>04</v>
      </c>
      <c r="F397" s="14" t="s">
        <v>34</v>
      </c>
      <c r="G397" s="4" t="s">
        <v>37</v>
      </c>
      <c r="H397" s="4">
        <v>5</v>
      </c>
      <c r="I397" s="4">
        <v>10</v>
      </c>
      <c r="J397" s="4">
        <v>1</v>
      </c>
      <c r="K397" s="4">
        <v>256</v>
      </c>
      <c r="L397" s="4">
        <v>60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7"/>
      <c r="S397" s="5"/>
    </row>
    <row r="398" spans="1:19">
      <c r="A398" s="6">
        <v>43922</v>
      </c>
      <c r="B398" s="9" t="s">
        <v>186</v>
      </c>
      <c r="C398" s="13" t="str">
        <f>INDEX(Parámetros!$A$3:$C$97,MATCH(F398,Parámetros!$B$3:$B$97,0),MATCH("Código",Parámetros!$A$3:$C$3,0))</f>
        <v>PAC</v>
      </c>
      <c r="D398" s="23" t="str">
        <f>INDEX(Parámetros!$H$45:$N$391,MATCH(G398,Parámetros!$N$45:$N$391,0),MATCH("Código Comuna 2018",Parámetros!$H$45:$N$45,0))</f>
        <v>05601</v>
      </c>
      <c r="E398" s="23" t="str">
        <f>INDEX(Parámetros!$H$45:$N$391,MATCH(G398,Parámetros!$N$45:$N$391,0),MATCH("Código Región",Parámetros!$H$45:$N$45,0))</f>
        <v>05</v>
      </c>
      <c r="F398" s="14" t="s">
        <v>46</v>
      </c>
      <c r="G398" s="4" t="s">
        <v>49</v>
      </c>
      <c r="H398" s="4">
        <v>7</v>
      </c>
      <c r="I398" s="4">
        <v>10</v>
      </c>
      <c r="J398" s="4">
        <v>1</v>
      </c>
      <c r="K398" s="4">
        <v>353</v>
      </c>
      <c r="L398" s="4">
        <v>148</v>
      </c>
      <c r="M398" s="7">
        <v>0</v>
      </c>
      <c r="N398" s="7">
        <v>0</v>
      </c>
      <c r="O398" s="7">
        <v>0</v>
      </c>
      <c r="P398" s="7">
        <v>0</v>
      </c>
      <c r="Q398" s="7">
        <v>0</v>
      </c>
      <c r="R398" s="7"/>
      <c r="S398" s="5"/>
    </row>
    <row r="399" spans="1:19">
      <c r="A399" s="6">
        <v>43922</v>
      </c>
      <c r="B399" s="9" t="s">
        <v>186</v>
      </c>
      <c r="C399" s="13" t="str">
        <f>INDEX(Parámetros!$A$3:$C$97,MATCH(F399,Parámetros!$B$3:$B$97,0),MATCH("Código",Parámetros!$A$3:$C$3,0))</f>
        <v>RIN</v>
      </c>
      <c r="D399" s="23" t="str">
        <f>INDEX(Parámetros!$H$45:$N$391,MATCH(G399,Parámetros!$N$45:$N$391,0),MATCH("Código Comuna 2018",Parámetros!$H$45:$N$45,0))</f>
        <v>05303</v>
      </c>
      <c r="E399" s="23" t="str">
        <f>INDEX(Parámetros!$H$45:$N$391,MATCH(G399,Parámetros!$N$45:$N$391,0),MATCH("Código Región",Parámetros!$H$45:$N$45,0))</f>
        <v>05</v>
      </c>
      <c r="F399" s="14" t="s">
        <v>169</v>
      </c>
      <c r="G399" s="4" t="s">
        <v>53</v>
      </c>
      <c r="H399" s="4">
        <v>16</v>
      </c>
      <c r="I399" s="4">
        <v>43</v>
      </c>
      <c r="J399" s="4">
        <v>1</v>
      </c>
      <c r="K399" s="4">
        <v>998</v>
      </c>
      <c r="L399" s="4">
        <v>100</v>
      </c>
      <c r="M399" s="7">
        <v>0</v>
      </c>
      <c r="N399" s="7">
        <v>0</v>
      </c>
      <c r="O399" s="7">
        <v>0</v>
      </c>
      <c r="P399" s="7">
        <v>0</v>
      </c>
      <c r="Q399" s="7">
        <v>0</v>
      </c>
      <c r="R399" s="7"/>
      <c r="S399" s="5"/>
    </row>
    <row r="400" spans="1:19">
      <c r="A400" s="6">
        <v>43922</v>
      </c>
      <c r="B400" s="9" t="s">
        <v>186</v>
      </c>
      <c r="C400" s="13" t="str">
        <f>INDEX(Parámetros!$A$3:$C$97,MATCH(F400,Parámetros!$B$3:$B$97,0),MATCH("Código",Parámetros!$A$3:$C$3,0))</f>
        <v>SFI</v>
      </c>
      <c r="D400" s="23" t="str">
        <f>INDEX(Parámetros!$H$45:$N$391,MATCH(G400,Parámetros!$N$45:$N$391,0),MATCH("Código Comuna 2018",Parámetros!$H$45:$N$45,0))</f>
        <v>06110</v>
      </c>
      <c r="E400" s="23" t="str">
        <f>INDEX(Parámetros!$H$45:$N$391,MATCH(G400,Parámetros!$N$45:$N$391,0),MATCH("Código Región",Parámetros!$H$45:$N$45,0))</f>
        <v>06</v>
      </c>
      <c r="F400" s="14" t="s">
        <v>56</v>
      </c>
      <c r="G400" s="4" t="s">
        <v>60</v>
      </c>
      <c r="H400" s="4">
        <v>26</v>
      </c>
      <c r="I400" s="4">
        <v>55</v>
      </c>
      <c r="J400" s="4">
        <v>1</v>
      </c>
      <c r="K400" s="4">
        <v>2326</v>
      </c>
      <c r="L400" s="4">
        <v>250</v>
      </c>
      <c r="M400" s="7">
        <v>0</v>
      </c>
      <c r="N400" s="7">
        <v>0</v>
      </c>
      <c r="O400" s="7">
        <v>0</v>
      </c>
      <c r="P400" s="7">
        <v>0</v>
      </c>
      <c r="Q400" s="7">
        <v>0</v>
      </c>
      <c r="R400" s="7"/>
      <c r="S400" s="5"/>
    </row>
    <row r="401" spans="1:19">
      <c r="A401" s="6">
        <v>43922</v>
      </c>
      <c r="B401" s="9" t="s">
        <v>186</v>
      </c>
      <c r="C401" s="13" t="str">
        <f>INDEX(Parámetros!$A$3:$C$97,MATCH(F401,Parámetros!$B$3:$B$97,0),MATCH("Código",Parámetros!$A$3:$C$3,0))</f>
        <v>COL</v>
      </c>
      <c r="D401" s="23" t="str">
        <f>INDEX(Parámetros!$H$45:$N$391,MATCH(G401,Parámetros!$N$45:$N$391,0),MATCH("Código Comuna 2018",Parámetros!$H$45:$N$45,0))</f>
        <v>06310</v>
      </c>
      <c r="E401" s="23" t="str">
        <f>INDEX(Parámetros!$H$45:$N$391,MATCH(G401,Parámetros!$N$45:$N$391,0),MATCH("Código Región",Parámetros!$H$45:$N$45,0))</f>
        <v>06</v>
      </c>
      <c r="F401" s="14" t="s">
        <v>63</v>
      </c>
      <c r="G401" s="4" t="s">
        <v>66</v>
      </c>
      <c r="H401" s="4">
        <v>5</v>
      </c>
      <c r="I401" s="4">
        <v>13</v>
      </c>
      <c r="J401" s="4">
        <v>1</v>
      </c>
      <c r="K401" s="4">
        <v>266</v>
      </c>
      <c r="L401" s="4">
        <v>30</v>
      </c>
      <c r="M401" s="7">
        <v>0</v>
      </c>
      <c r="N401" s="7">
        <v>0</v>
      </c>
      <c r="O401" s="7">
        <v>0</v>
      </c>
      <c r="P401" s="7">
        <v>0</v>
      </c>
      <c r="Q401" s="7">
        <v>0</v>
      </c>
      <c r="R401" s="7"/>
      <c r="S401" s="5"/>
    </row>
    <row r="402" spans="1:19">
      <c r="A402" s="6">
        <v>43922</v>
      </c>
      <c r="B402" s="9" t="s">
        <v>186</v>
      </c>
      <c r="C402" s="13" t="str">
        <f>INDEX(Parámetros!$A$3:$C$97,MATCH(F402,Parámetros!$B$3:$B$97,0),MATCH("Código",Parámetros!$A$3:$C$3,0))</f>
        <v>TAL</v>
      </c>
      <c r="D402" s="23" t="str">
        <f>INDEX(Parámetros!$H$45:$N$391,MATCH(G402,Parámetros!$N$45:$N$391,0),MATCH("Código Comuna 2018",Parámetros!$H$45:$N$45,0))</f>
        <v>07101</v>
      </c>
      <c r="E402" s="23" t="str">
        <f>INDEX(Parámetros!$H$45:$N$391,MATCH(G402,Parámetros!$N$45:$N$391,0),MATCH("Código Región",Parámetros!$H$45:$N$45,0))</f>
        <v>07</v>
      </c>
      <c r="F402" s="14" t="s">
        <v>69</v>
      </c>
      <c r="G402" s="4" t="s">
        <v>73</v>
      </c>
      <c r="H402" s="4">
        <v>4</v>
      </c>
      <c r="I402" s="4">
        <v>10</v>
      </c>
      <c r="J402" s="4">
        <v>1</v>
      </c>
      <c r="K402" s="4">
        <v>419</v>
      </c>
      <c r="L402" s="4">
        <v>68</v>
      </c>
      <c r="M402" s="7">
        <v>0</v>
      </c>
      <c r="N402" s="7">
        <v>0</v>
      </c>
      <c r="O402" s="7">
        <v>0</v>
      </c>
      <c r="P402" s="7">
        <v>0</v>
      </c>
      <c r="Q402" s="7">
        <v>0</v>
      </c>
      <c r="R402" s="7"/>
      <c r="S402" s="5"/>
    </row>
    <row r="403" spans="1:19">
      <c r="A403" s="6">
        <v>43922</v>
      </c>
      <c r="B403" s="9" t="s">
        <v>186</v>
      </c>
      <c r="C403" s="13" t="str">
        <f>INDEX(Parámetros!$A$3:$C$97,MATCH(F403,Parámetros!$B$3:$B$97,0),MATCH("Código",Parámetros!$A$3:$C$3,0))</f>
        <v>MCH</v>
      </c>
      <c r="D403" s="23" t="str">
        <f>INDEX(Parámetros!$H$45:$N$391,MATCH(G403,Parámetros!$N$45:$N$391,0),MATCH("Código Comuna 2018",Parámetros!$H$45:$N$45,0))</f>
        <v>16101</v>
      </c>
      <c r="E403" s="23" t="str">
        <f>INDEX(Parámetros!$H$45:$N$391,MATCH(G403,Parámetros!$N$45:$N$391,0),MATCH("Código Región",Parámetros!$H$45:$N$45,0))</f>
        <v>16</v>
      </c>
      <c r="F403" s="14" t="s">
        <v>170</v>
      </c>
      <c r="G403" s="4" t="s">
        <v>179</v>
      </c>
      <c r="H403" s="4">
        <v>6</v>
      </c>
      <c r="I403" s="4">
        <v>13</v>
      </c>
      <c r="J403" s="4">
        <v>1</v>
      </c>
      <c r="K403" s="4">
        <v>458</v>
      </c>
      <c r="L403" s="4">
        <v>96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7"/>
      <c r="S403" s="5"/>
    </row>
    <row r="404" spans="1:19">
      <c r="A404" s="6">
        <v>43922</v>
      </c>
      <c r="B404" s="9" t="s">
        <v>186</v>
      </c>
      <c r="C404" s="13" t="str">
        <f>INDEX(Parámetros!$A$3:$C$97,MATCH(F404,Parámetros!$B$3:$B$97,0),MATCH("Código",Parámetros!$A$3:$C$3,0))</f>
        <v>MST</v>
      </c>
      <c r="D404" s="23" t="str">
        <f>INDEX(Parámetros!$H$45:$N$391,MATCH(G404,Parámetros!$N$45:$N$391,0),MATCH("Código Comuna 2018",Parámetros!$H$45:$N$45,0))</f>
        <v>08110</v>
      </c>
      <c r="E404" s="23" t="str">
        <f>INDEX(Parámetros!$H$45:$N$391,MATCH(G404,Parámetros!$N$45:$N$391,0),MATCH("Código Región",Parámetros!$H$45:$N$45,0))</f>
        <v>08</v>
      </c>
      <c r="F404" s="14" t="s">
        <v>171</v>
      </c>
      <c r="G404" s="4" t="s">
        <v>79</v>
      </c>
      <c r="H404" s="4">
        <v>12</v>
      </c>
      <c r="I404" s="4">
        <v>36</v>
      </c>
      <c r="J404" s="4">
        <v>2</v>
      </c>
      <c r="K404" s="4">
        <v>1373</v>
      </c>
      <c r="L404" s="4">
        <v>168</v>
      </c>
      <c r="M404" s="7">
        <v>0</v>
      </c>
      <c r="N404" s="7">
        <v>0</v>
      </c>
      <c r="O404" s="7">
        <v>0</v>
      </c>
      <c r="P404" s="7">
        <v>0</v>
      </c>
      <c r="Q404" s="7">
        <v>0</v>
      </c>
      <c r="R404" s="7"/>
      <c r="S404" s="5"/>
    </row>
    <row r="405" spans="1:19">
      <c r="A405" s="6">
        <v>43922</v>
      </c>
      <c r="B405" s="9" t="s">
        <v>186</v>
      </c>
      <c r="C405" s="13" t="str">
        <f>INDEX(Parámetros!$A$3:$C$97,MATCH(F405,Parámetros!$B$3:$B$97,0),MATCH("Código",Parámetros!$A$3:$C$3,0))</f>
        <v>ANG</v>
      </c>
      <c r="D405" s="23" t="str">
        <f>INDEX(Parámetros!$H$45:$N$391,MATCH(G405,Parámetros!$N$45:$N$391,0),MATCH("Código Comuna 2018",Parámetros!$H$45:$N$45,0))</f>
        <v>08301</v>
      </c>
      <c r="E405" s="23" t="str">
        <f>INDEX(Parámetros!$H$45:$N$391,MATCH(G405,Parámetros!$N$45:$N$391,0),MATCH("Código Región",Parámetros!$H$45:$N$45,0))</f>
        <v>08</v>
      </c>
      <c r="F405" s="14" t="s">
        <v>204</v>
      </c>
      <c r="G405" s="4" t="s">
        <v>180</v>
      </c>
      <c r="H405" s="4">
        <v>5</v>
      </c>
      <c r="I405" s="4">
        <v>10</v>
      </c>
      <c r="J405" s="4">
        <v>1</v>
      </c>
      <c r="K405" s="4">
        <v>220</v>
      </c>
      <c r="L405" s="4">
        <v>20</v>
      </c>
      <c r="M405" s="7">
        <v>0</v>
      </c>
      <c r="N405" s="7">
        <v>0</v>
      </c>
      <c r="O405" s="7">
        <v>0</v>
      </c>
      <c r="P405" s="7">
        <v>0</v>
      </c>
      <c r="Q405" s="7">
        <v>0</v>
      </c>
      <c r="R405" s="7"/>
      <c r="S405" s="5"/>
    </row>
    <row r="406" spans="1:19">
      <c r="A406" s="6">
        <v>43922</v>
      </c>
      <c r="B406" s="9" t="s">
        <v>186</v>
      </c>
      <c r="C406" s="13" t="str">
        <f>INDEX(Parámetros!$A$3:$C$97,MATCH(F406,Parámetros!$B$3:$B$97,0),MATCH("Código",Parámetros!$A$3:$C$3,0))</f>
        <v>CJT</v>
      </c>
      <c r="D406" s="23" t="str">
        <f>INDEX(Parámetros!$H$45:$N$391,MATCH(G406,Parámetros!$N$45:$N$391,0),MATCH("Código Comuna 2018",Parámetros!$H$45:$N$45,0))</f>
        <v>09101</v>
      </c>
      <c r="E406" s="23" t="str">
        <f>INDEX(Parámetros!$H$45:$N$391,MATCH(G406,Parámetros!$N$45:$N$391,0),MATCH("Código Región",Parámetros!$H$45:$N$45,0))</f>
        <v>09</v>
      </c>
      <c r="F406" s="14" t="s">
        <v>88</v>
      </c>
      <c r="G406" s="4" t="s">
        <v>91</v>
      </c>
      <c r="H406" s="4">
        <v>7</v>
      </c>
      <c r="I406" s="4">
        <v>26</v>
      </c>
      <c r="J406" s="4">
        <v>3</v>
      </c>
      <c r="K406" s="4">
        <v>639</v>
      </c>
      <c r="L406" s="4">
        <v>176</v>
      </c>
      <c r="M406" s="7">
        <v>0</v>
      </c>
      <c r="N406" s="7">
        <v>0</v>
      </c>
      <c r="O406" s="7">
        <v>0</v>
      </c>
      <c r="P406" s="7">
        <v>0</v>
      </c>
      <c r="Q406" s="7">
        <v>0</v>
      </c>
      <c r="R406" s="7"/>
      <c r="S406" s="5"/>
    </row>
    <row r="407" spans="1:19">
      <c r="A407" s="6">
        <v>43922</v>
      </c>
      <c r="B407" s="9" t="s">
        <v>186</v>
      </c>
      <c r="C407" s="13" t="str">
        <f>INDEX(Parámetros!$A$3:$C$97,MATCH(F407,Parámetros!$B$3:$B$97,0),MATCH("Código",Parámetros!$A$3:$C$3,0))</f>
        <v>CJV</v>
      </c>
      <c r="D407" s="23" t="str">
        <f>INDEX(Parámetros!$H$45:$N$391,MATCH(G407,Parámetros!$N$45:$N$391,0),MATCH("Código Comuna 2018",Parámetros!$H$45:$N$45,0))</f>
        <v>14101</v>
      </c>
      <c r="E407" s="23" t="str">
        <f>INDEX(Parámetros!$H$45:$N$391,MATCH(G407,Parámetros!$N$45:$N$391,0),MATCH("Código Región",Parámetros!$H$45:$N$45,0))</f>
        <v>14</v>
      </c>
      <c r="F407" s="14" t="s">
        <v>102</v>
      </c>
      <c r="G407" s="4" t="s">
        <v>105</v>
      </c>
      <c r="H407" s="4">
        <v>5</v>
      </c>
      <c r="I407" s="4">
        <v>15</v>
      </c>
      <c r="J407" s="4">
        <v>2</v>
      </c>
      <c r="K407" s="4">
        <v>470</v>
      </c>
      <c r="L407" s="4">
        <v>100</v>
      </c>
      <c r="M407" s="7">
        <v>0</v>
      </c>
      <c r="N407" s="7">
        <v>0</v>
      </c>
      <c r="O407" s="7">
        <v>0</v>
      </c>
      <c r="P407" s="7">
        <v>0</v>
      </c>
      <c r="Q407" s="7">
        <v>0</v>
      </c>
      <c r="R407" s="7"/>
      <c r="S407" s="5"/>
    </row>
    <row r="408" spans="1:19">
      <c r="A408" s="6">
        <v>43922</v>
      </c>
      <c r="B408" s="9" t="s">
        <v>186</v>
      </c>
      <c r="C408" s="13" t="str">
        <f>INDEX(Parámetros!$A$3:$C$97,MATCH(F408,Parámetros!$B$3:$B$97,0),MATCH("Código",Parámetros!$A$3:$C$3,0))</f>
        <v>LGO</v>
      </c>
      <c r="D408" s="23" t="str">
        <f>INDEX(Parámetros!$H$45:$N$391,MATCH(G408,Parámetros!$N$45:$N$391,0),MATCH("Código Comuna 2018",Parámetros!$H$45:$N$45,0))</f>
        <v>10301</v>
      </c>
      <c r="E408" s="23" t="str">
        <f>INDEX(Parámetros!$H$45:$N$391,MATCH(G408,Parámetros!$N$45:$N$391,0),MATCH("Código Región",Parámetros!$H$45:$N$45,0))</f>
        <v>10</v>
      </c>
      <c r="F408" s="14" t="s">
        <v>95</v>
      </c>
      <c r="G408" s="4" t="s">
        <v>98</v>
      </c>
      <c r="H408" s="4">
        <v>7</v>
      </c>
      <c r="I408" s="4">
        <v>13</v>
      </c>
      <c r="J408" s="4">
        <v>1</v>
      </c>
      <c r="K408" s="4">
        <v>399</v>
      </c>
      <c r="L408" s="4">
        <v>60</v>
      </c>
      <c r="M408" s="7">
        <v>0</v>
      </c>
      <c r="N408" s="7">
        <v>0</v>
      </c>
      <c r="O408" s="7">
        <v>0</v>
      </c>
      <c r="P408" s="7">
        <v>0</v>
      </c>
      <c r="Q408" s="7">
        <v>0</v>
      </c>
      <c r="R408" s="7"/>
      <c r="S408" s="5"/>
    </row>
    <row r="409" spans="1:19">
      <c r="A409" s="6">
        <v>43922</v>
      </c>
      <c r="B409" s="9" t="s">
        <v>186</v>
      </c>
      <c r="C409" s="13" t="str">
        <f>INDEX(Parámetros!$A$3:$C$97,MATCH(F409,Parámetros!$B$3:$B$97,0),MATCH("Código",Parámetros!$A$3:$C$3,0))</f>
        <v>RAN</v>
      </c>
      <c r="D409" s="23" t="str">
        <f>INDEX(Parámetros!$H$45:$N$391,MATCH(G409,Parámetros!$N$45:$N$391,0),MATCH("Código Comuna 2018",Parámetros!$H$45:$N$45,0))</f>
        <v>10201</v>
      </c>
      <c r="E409" s="23" t="str">
        <f>INDEX(Parámetros!$H$45:$N$391,MATCH(G409,Parámetros!$N$45:$N$391,0),MATCH("Código Región",Parámetros!$H$45:$N$45,0))</f>
        <v>10</v>
      </c>
      <c r="F409" s="14" t="s">
        <v>108</v>
      </c>
      <c r="G409" s="4" t="s">
        <v>110</v>
      </c>
      <c r="H409" s="4">
        <v>5</v>
      </c>
      <c r="I409" s="4">
        <v>11</v>
      </c>
      <c r="J409" s="4">
        <v>1</v>
      </c>
      <c r="K409" s="4">
        <v>246</v>
      </c>
      <c r="L409" s="4">
        <v>36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  <c r="R409" s="7"/>
      <c r="S409" s="5"/>
    </row>
    <row r="410" spans="1:19">
      <c r="A410" s="6">
        <v>43922</v>
      </c>
      <c r="B410" s="9" t="s">
        <v>186</v>
      </c>
      <c r="C410" s="13" t="str">
        <f>INDEX(Parámetros!$A$3:$C$97,MATCH(F410,Parámetros!$B$3:$B$97,0),MATCH("Código",Parámetros!$A$3:$C$3,0))</f>
        <v>CJC</v>
      </c>
      <c r="D410" s="23" t="str">
        <f>INDEX(Parámetros!$H$45:$N$391,MATCH(G410,Parámetros!$N$45:$N$391,0),MATCH("Código Comuna 2018",Parámetros!$H$45:$N$45,0))</f>
        <v>11101</v>
      </c>
      <c r="E410" s="23" t="str">
        <f>INDEX(Parámetros!$H$45:$N$391,MATCH(G410,Parámetros!$N$45:$N$391,0),MATCH("Código Región",Parámetros!$H$45:$N$45,0))</f>
        <v>11</v>
      </c>
      <c r="F410" s="14" t="s">
        <v>112</v>
      </c>
      <c r="G410" s="4" t="s">
        <v>115</v>
      </c>
      <c r="H410" s="4">
        <v>4</v>
      </c>
      <c r="I410" s="4">
        <v>6</v>
      </c>
      <c r="J410" s="4">
        <v>1</v>
      </c>
      <c r="K410" s="4">
        <v>226</v>
      </c>
      <c r="L410" s="4">
        <v>38</v>
      </c>
      <c r="M410" s="7">
        <v>0</v>
      </c>
      <c r="N410" s="7">
        <v>0</v>
      </c>
      <c r="O410" s="7">
        <v>0</v>
      </c>
      <c r="P410" s="7">
        <v>0</v>
      </c>
      <c r="Q410" s="7">
        <v>0</v>
      </c>
      <c r="R410" s="7"/>
      <c r="S410" s="5"/>
    </row>
    <row r="411" spans="1:19">
      <c r="A411" s="6">
        <v>43922</v>
      </c>
      <c r="B411" s="9" t="s">
        <v>186</v>
      </c>
      <c r="C411" s="13" t="str">
        <f>INDEX(Parámetros!$A$3:$C$97,MATCH(F411,Parámetros!$B$3:$B$97,0),MATCH("Código",Parámetros!$A$3:$C$3,0))</f>
        <v>PAR</v>
      </c>
      <c r="D411" s="23" t="str">
        <f>INDEX(Parámetros!$H$45:$N$391,MATCH(G411,Parámetros!$N$45:$N$391,0),MATCH("Código Comuna 2018",Parámetros!$H$45:$N$45,0))</f>
        <v>12101</v>
      </c>
      <c r="E411" s="23" t="str">
        <f>INDEX(Parámetros!$H$45:$N$391,MATCH(G411,Parámetros!$N$45:$N$391,0),MATCH("Código Región",Parámetros!$H$45:$N$45,0))</f>
        <v>12</v>
      </c>
      <c r="F411" s="14" t="s">
        <v>118</v>
      </c>
      <c r="G411" s="4" t="s">
        <v>181</v>
      </c>
      <c r="H411" s="4">
        <v>6</v>
      </c>
      <c r="I411" s="4">
        <v>12</v>
      </c>
      <c r="J411" s="4">
        <v>2</v>
      </c>
      <c r="K411" s="4">
        <v>514</v>
      </c>
      <c r="L411" s="4">
        <v>100</v>
      </c>
      <c r="M411" s="7">
        <v>0</v>
      </c>
      <c r="N411" s="7">
        <v>0</v>
      </c>
      <c r="O411" s="7">
        <v>0</v>
      </c>
      <c r="P411" s="7">
        <v>0</v>
      </c>
      <c r="Q411" s="7">
        <v>0</v>
      </c>
      <c r="R411" s="7"/>
      <c r="S411" s="5"/>
    </row>
    <row r="412" spans="1:19">
      <c r="A412" s="6">
        <v>43922</v>
      </c>
      <c r="B412" s="10" t="s">
        <v>185</v>
      </c>
      <c r="C412" s="13" t="str">
        <f>INDEX(Parámetros!$A$3:$C$97,MATCH(F412,Parámetros!$B$3:$B$97,0),MATCH("Código",Parámetros!$A$3:$C$3,0))</f>
        <v>ARI</v>
      </c>
      <c r="D412" s="23" t="str">
        <f>INDEX(Parámetros!$H$45:$N$391,MATCH(G412,Parámetros!$N$45:$N$391,0),MATCH("Código Comuna 2018",Parámetros!$H$45:$N$45,0))</f>
        <v>15101</v>
      </c>
      <c r="E412" s="23" t="str">
        <f>INDEX(Parámetros!$H$45:$N$391,MATCH(G412,Parámetros!$N$45:$N$391,0),MATCH("Código Región",Parámetros!$H$45:$N$45,0))</f>
        <v>15</v>
      </c>
      <c r="F412" s="14" t="s">
        <v>206</v>
      </c>
      <c r="G412" s="4" t="s">
        <v>12</v>
      </c>
      <c r="H412" s="4">
        <v>2</v>
      </c>
      <c r="I412" s="4">
        <v>4</v>
      </c>
      <c r="J412" s="4">
        <v>0</v>
      </c>
      <c r="K412" s="4">
        <v>371</v>
      </c>
      <c r="L412" s="4">
        <v>0</v>
      </c>
      <c r="M412" s="7"/>
      <c r="N412" s="7"/>
      <c r="O412" s="7"/>
      <c r="P412" s="7">
        <v>0</v>
      </c>
      <c r="Q412" s="7"/>
      <c r="R412" s="7"/>
      <c r="S412" s="5"/>
    </row>
    <row r="413" spans="1:19">
      <c r="A413" s="6">
        <v>43922</v>
      </c>
      <c r="B413" s="10" t="s">
        <v>185</v>
      </c>
      <c r="C413" s="13" t="str">
        <f>INDEX(Parámetros!$A$3:$C$97,MATCH(F413,Parámetros!$B$3:$B$97,0),MATCH("Código",Parámetros!$A$3:$C$3,0))</f>
        <v>IQQ</v>
      </c>
      <c r="D413" s="23" t="str">
        <f>INDEX(Parámetros!$H$45:$N$391,MATCH(G413,Parámetros!$N$45:$N$391,0),MATCH("Código Comuna 2018",Parámetros!$H$45:$N$45,0))</f>
        <v>01101</v>
      </c>
      <c r="E413" s="23" t="str">
        <f>INDEX(Parámetros!$H$45:$N$391,MATCH(G413,Parámetros!$N$45:$N$391,0),MATCH("Código Región",Parámetros!$H$45:$N$45,0))</f>
        <v>01</v>
      </c>
      <c r="F413" s="14" t="s">
        <v>173</v>
      </c>
      <c r="G413" s="4" t="s">
        <v>182</v>
      </c>
      <c r="H413" s="4">
        <v>6</v>
      </c>
      <c r="I413" s="4">
        <v>17</v>
      </c>
      <c r="J413" s="4">
        <v>1</v>
      </c>
      <c r="K413" s="4">
        <v>644</v>
      </c>
      <c r="L413" s="4">
        <v>0</v>
      </c>
      <c r="M413" s="7"/>
      <c r="N413" s="7"/>
      <c r="O413" s="7"/>
      <c r="P413" s="7">
        <v>0</v>
      </c>
      <c r="Q413" s="7"/>
      <c r="R413" s="7"/>
      <c r="S413" s="5"/>
    </row>
    <row r="414" spans="1:19">
      <c r="A414" s="6">
        <v>43922</v>
      </c>
      <c r="B414" s="10" t="s">
        <v>185</v>
      </c>
      <c r="C414" s="13" t="str">
        <f>INDEX(Parámetros!$A$3:$C$97,MATCH(F414,Parámetros!$B$3:$B$97,0),MATCH("Código",Parámetros!$A$3:$C$3,0))</f>
        <v>COQ</v>
      </c>
      <c r="D414" s="23" t="str">
        <f>INDEX(Parámetros!$H$45:$N$391,MATCH(G414,Parámetros!$N$45:$N$391,0),MATCH("Código Comuna 2018",Parámetros!$H$45:$N$45,0))</f>
        <v>04102</v>
      </c>
      <c r="E414" s="23" t="str">
        <f>INDEX(Parámetros!$H$45:$N$391,MATCH(G414,Parámetros!$N$45:$N$391,0),MATCH("Código Región",Parámetros!$H$45:$N$45,0))</f>
        <v>04</v>
      </c>
      <c r="F414" s="14" t="s">
        <v>210</v>
      </c>
      <c r="G414" s="4" t="s">
        <v>36</v>
      </c>
      <c r="H414" s="4">
        <v>9</v>
      </c>
      <c r="I414" s="4">
        <v>22</v>
      </c>
      <c r="J414" s="4">
        <v>1</v>
      </c>
      <c r="K414" s="4">
        <v>919</v>
      </c>
      <c r="L414" s="4">
        <v>0</v>
      </c>
      <c r="M414" s="7"/>
      <c r="N414" s="7"/>
      <c r="O414" s="7"/>
      <c r="P414" s="7">
        <v>0</v>
      </c>
      <c r="Q414" s="7"/>
      <c r="R414" s="7"/>
      <c r="S414" s="5"/>
    </row>
    <row r="415" spans="1:19">
      <c r="A415" s="6">
        <v>43922</v>
      </c>
      <c r="B415" s="10" t="s">
        <v>185</v>
      </c>
      <c r="C415" s="13" t="str">
        <f>INDEX(Parámetros!$A$3:$C$97,MATCH(F415,Parámetros!$B$3:$B$97,0),MATCH("Código",Parámetros!$A$3:$C$3,0))</f>
        <v>VDM</v>
      </c>
      <c r="D415" s="23" t="str">
        <f>INDEX(Parámetros!$H$45:$N$391,MATCH(G415,Parámetros!$N$45:$N$391,0),MATCH("Código Comuna 2018",Parámetros!$H$45:$N$45,0))</f>
        <v>05109</v>
      </c>
      <c r="E415" s="23" t="str">
        <f>INDEX(Parámetros!$H$45:$N$391,MATCH(G415,Parámetros!$N$45:$N$391,0),MATCH("Código Región",Parámetros!$H$45:$N$45,0))</f>
        <v>05</v>
      </c>
      <c r="F415" s="14" t="s">
        <v>201</v>
      </c>
      <c r="G415" s="4" t="s">
        <v>43</v>
      </c>
      <c r="H415" s="4">
        <v>17</v>
      </c>
      <c r="I415" s="4">
        <v>47</v>
      </c>
      <c r="J415" s="4">
        <v>2</v>
      </c>
      <c r="K415" s="4">
        <v>1500</v>
      </c>
      <c r="L415" s="4">
        <v>148</v>
      </c>
      <c r="M415" s="7"/>
      <c r="N415" s="7"/>
      <c r="O415" s="7"/>
      <c r="P415" s="7">
        <v>0</v>
      </c>
      <c r="Q415" s="7"/>
      <c r="R415" s="7"/>
      <c r="S415" s="5"/>
    </row>
    <row r="416" spans="1:19">
      <c r="A416" s="6">
        <v>43922</v>
      </c>
      <c r="B416" s="10" t="s">
        <v>185</v>
      </c>
      <c r="C416" s="13" t="str">
        <f>INDEX(Parámetros!$A$3:$C$97,MATCH(F416,Parámetros!$B$3:$B$97,0),MATCH("Código",Parámetros!$A$3:$C$3,0))</f>
        <v>PUC</v>
      </c>
      <c r="D416" s="23" t="str">
        <f>INDEX(Parámetros!$H$45:$N$391,MATCH(G416,Parámetros!$N$45:$N$391,0),MATCH("Código Comuna 2018",Parámetros!$H$45:$N$45,0))</f>
        <v>09115</v>
      </c>
      <c r="E416" s="23" t="str">
        <f>INDEX(Parámetros!$H$45:$N$391,MATCH(G416,Parámetros!$N$45:$N$391,0),MATCH("Código Región",Parámetros!$H$45:$N$45,0))</f>
        <v>09</v>
      </c>
      <c r="F416" s="14" t="s">
        <v>211</v>
      </c>
      <c r="G416" s="4" t="s">
        <v>183</v>
      </c>
      <c r="H416" s="4">
        <v>8</v>
      </c>
      <c r="I416" s="4">
        <v>33</v>
      </c>
      <c r="J416" s="4">
        <v>1</v>
      </c>
      <c r="K416" s="4">
        <v>464</v>
      </c>
      <c r="L416" s="4">
        <v>0</v>
      </c>
      <c r="M416" s="7"/>
      <c r="N416" s="7"/>
      <c r="O416" s="7"/>
      <c r="P416" s="7">
        <v>0</v>
      </c>
      <c r="Q416" s="7"/>
      <c r="R416" s="7"/>
      <c r="S416" s="5"/>
    </row>
    <row r="417" spans="1:19">
      <c r="A417" s="6">
        <v>43922</v>
      </c>
      <c r="B417" s="10" t="s">
        <v>185</v>
      </c>
      <c r="C417" s="13" t="str">
        <f>INDEX(Parámetros!$A$3:$C$97,MATCH(F417,Parámetros!$B$3:$B$97,0),MATCH("Código",Parámetros!$A$3:$C$3,0))</f>
        <v>PVA</v>
      </c>
      <c r="D417" s="23" t="str">
        <f>INDEX(Parámetros!$H$45:$N$391,MATCH(G417,Parámetros!$N$45:$N$391,0),MATCH("Código Comuna 2018",Parámetros!$H$45:$N$45,0))</f>
        <v>10109</v>
      </c>
      <c r="E417" s="23" t="str">
        <f>INDEX(Parámetros!$H$45:$N$391,MATCH(G417,Parámetros!$N$45:$N$391,0),MATCH("Código Región",Parámetros!$H$45:$N$45,0))</f>
        <v>10</v>
      </c>
      <c r="F417" s="14" t="s">
        <v>215</v>
      </c>
      <c r="G417" s="4" t="s">
        <v>184</v>
      </c>
      <c r="H417" s="4">
        <v>7</v>
      </c>
      <c r="I417" s="4">
        <v>34</v>
      </c>
      <c r="J417" s="4">
        <v>2</v>
      </c>
      <c r="K417" s="4">
        <v>458</v>
      </c>
      <c r="L417" s="4">
        <v>0</v>
      </c>
      <c r="M417" s="7"/>
      <c r="N417" s="7"/>
      <c r="O417" s="7"/>
      <c r="P417" s="7">
        <v>0</v>
      </c>
      <c r="Q417" s="7"/>
      <c r="R417" s="7"/>
      <c r="S417" s="5"/>
    </row>
    <row r="418" spans="1:19">
      <c r="A418" s="6">
        <v>43922</v>
      </c>
      <c r="B418" s="10" t="s">
        <v>185</v>
      </c>
      <c r="C418" s="13" t="str">
        <f>INDEX(Parámetros!$A$3:$C$97,MATCH(F418,Parámetros!$B$3:$B$97,0),MATCH("Código",Parámetros!$A$3:$C$3,0))</f>
        <v>NAT</v>
      </c>
      <c r="D418" s="23" t="str">
        <f>INDEX(Parámetros!$H$45:$N$391,MATCH(G418,Parámetros!$N$45:$N$391,0),MATCH("Código Comuna 2018",Parámetros!$H$45:$N$45,0))</f>
        <v>12401</v>
      </c>
      <c r="E418" s="23" t="str">
        <f>INDEX(Parámetros!$H$45:$N$391,MATCH(G418,Parámetros!$N$45:$N$391,0),MATCH("Código Región",Parámetros!$H$45:$N$45,0))</f>
        <v>12</v>
      </c>
      <c r="F418" s="14" t="s">
        <v>216</v>
      </c>
      <c r="G418" s="4" t="s">
        <v>579</v>
      </c>
      <c r="H418" s="4">
        <v>2</v>
      </c>
      <c r="I418" s="4">
        <v>5</v>
      </c>
      <c r="J418" s="4">
        <v>0</v>
      </c>
      <c r="K418" s="4">
        <v>125</v>
      </c>
      <c r="L418" s="4">
        <v>0</v>
      </c>
      <c r="M418" s="7"/>
      <c r="N418" s="7"/>
      <c r="O418" s="7"/>
      <c r="P418" s="7">
        <v>0</v>
      </c>
      <c r="Q418" s="7"/>
      <c r="R418" s="7"/>
      <c r="S418" s="5"/>
    </row>
    <row r="419" spans="1:19">
      <c r="A419" s="6">
        <v>43891</v>
      </c>
      <c r="B419" s="9" t="s">
        <v>186</v>
      </c>
      <c r="C419" s="13" t="str">
        <f>INDEX(Parámetros!$A$3:$C$97,MATCH(F419,Parámetros!$B$3:$B$97,0),MATCH("Código",Parámetros!$A$3:$C$3,0))</f>
        <v>CLA</v>
      </c>
      <c r="D419" s="23" t="str">
        <f>INDEX(Parámetros!$H$45:$N$391,MATCH(G419,Parámetros!$N$45:$N$391,0),MATCH("Código Comuna 2018",Parámetros!$H$45:$N$45,0))</f>
        <v>15101</v>
      </c>
      <c r="E419" s="23" t="str">
        <f>INDEX(Parámetros!$H$45:$N$391,MATCH(G419,Parámetros!$N$45:$N$391,0),MATCH("Código Región",Parámetros!$H$45:$N$45,0))</f>
        <v>15</v>
      </c>
      <c r="F419" s="14" t="s">
        <v>8</v>
      </c>
      <c r="G419" s="4" t="s">
        <v>12</v>
      </c>
      <c r="H419" s="4">
        <v>5</v>
      </c>
      <c r="I419" s="4">
        <v>9</v>
      </c>
      <c r="J419" s="4">
        <v>1</v>
      </c>
      <c r="K419" s="4">
        <v>352</v>
      </c>
      <c r="L419" s="4">
        <v>60</v>
      </c>
      <c r="M419" s="7">
        <v>300962855</v>
      </c>
      <c r="N419" s="7">
        <v>50581992.399999999</v>
      </c>
      <c r="O419" s="7">
        <v>48052892.815126047</v>
      </c>
      <c r="P419" s="7">
        <v>10180</v>
      </c>
      <c r="Q419" s="7">
        <v>35644964.600000001</v>
      </c>
      <c r="R419" s="7">
        <v>29564.1311394892</v>
      </c>
      <c r="S419" s="5"/>
    </row>
    <row r="420" spans="1:19">
      <c r="A420" s="6">
        <v>43891</v>
      </c>
      <c r="B420" s="9" t="s">
        <v>186</v>
      </c>
      <c r="C420" s="13" t="str">
        <f>INDEX(Parámetros!$A$3:$C$97,MATCH(F420,Parámetros!$B$3:$B$97,0),MATCH("Código",Parámetros!$A$3:$C$3,0))</f>
        <v>LGC</v>
      </c>
      <c r="D420" s="23" t="str">
        <f>INDEX(Parámetros!$H$45:$N$391,MATCH(G420,Parámetros!$N$45:$N$391,0),MATCH("Código Comuna 2018",Parámetros!$H$45:$N$45,0))</f>
        <v>02201</v>
      </c>
      <c r="E420" s="23" t="str">
        <f>INDEX(Parámetros!$H$45:$N$391,MATCH(G420,Parámetros!$N$45:$N$391,0),MATCH("Código Región",Parámetros!$H$45:$N$45,0))</f>
        <v>02</v>
      </c>
      <c r="F420" s="14" t="s">
        <v>20</v>
      </c>
      <c r="G420" s="4" t="s">
        <v>19</v>
      </c>
      <c r="H420" s="4">
        <v>7</v>
      </c>
      <c r="I420" s="4">
        <v>12</v>
      </c>
      <c r="J420" s="4">
        <v>2</v>
      </c>
      <c r="K420" s="4">
        <v>483</v>
      </c>
      <c r="L420" s="4">
        <v>100</v>
      </c>
      <c r="M420" s="7">
        <v>475352322</v>
      </c>
      <c r="N420" s="7">
        <v>77334630</v>
      </c>
      <c r="O420" s="7">
        <v>75896589.226890758</v>
      </c>
      <c r="P420" s="7">
        <v>7363</v>
      </c>
      <c r="Q420" s="7">
        <v>25781323.610000003</v>
      </c>
      <c r="R420" s="7">
        <v>64559.598261578161</v>
      </c>
      <c r="S420" s="5"/>
    </row>
    <row r="421" spans="1:19">
      <c r="A421" s="6">
        <v>43891</v>
      </c>
      <c r="B421" s="9" t="s">
        <v>186</v>
      </c>
      <c r="C421" s="13" t="str">
        <f>INDEX(Parámetros!$A$3:$C$97,MATCH(F421,Parámetros!$B$3:$B$97,0),MATCH("Código",Parámetros!$A$3:$C$3,0))</f>
        <v>ESC</v>
      </c>
      <c r="D421" s="23" t="str">
        <f>INDEX(Parámetros!$H$45:$N$391,MATCH(G421,Parámetros!$N$45:$N$391,0),MATCH("Código Comuna 2018",Parámetros!$H$45:$N$45,0))</f>
        <v>02101</v>
      </c>
      <c r="E421" s="23" t="str">
        <f>INDEX(Parámetros!$H$45:$N$391,MATCH(G421,Parámetros!$N$45:$N$391,0),MATCH("Código Región",Parámetros!$H$45:$N$45,0))</f>
        <v>02</v>
      </c>
      <c r="F421" s="14" t="s">
        <v>22</v>
      </c>
      <c r="G421" s="4" t="s">
        <v>17</v>
      </c>
      <c r="H421" s="4">
        <v>10</v>
      </c>
      <c r="I421" s="4">
        <v>30</v>
      </c>
      <c r="J421" s="4">
        <v>2</v>
      </c>
      <c r="K421" s="4">
        <v>749</v>
      </c>
      <c r="L421" s="4">
        <v>124</v>
      </c>
      <c r="M421" s="7">
        <v>980677539</v>
      </c>
      <c r="N421" s="7">
        <v>161853067.59999999</v>
      </c>
      <c r="O421" s="7">
        <v>156578766.73109242</v>
      </c>
      <c r="P421" s="7">
        <v>15326</v>
      </c>
      <c r="Q421" s="7">
        <v>53663529.220000006</v>
      </c>
      <c r="R421" s="7">
        <v>63987.83368132585</v>
      </c>
      <c r="S421" s="5"/>
    </row>
    <row r="422" spans="1:19">
      <c r="A422" s="6">
        <v>43891</v>
      </c>
      <c r="B422" s="9" t="s">
        <v>186</v>
      </c>
      <c r="C422" s="13" t="str">
        <f>INDEX(Parámetros!$A$3:$C$97,MATCH(F422,Parámetros!$B$3:$B$97,0),MATCH("Código",Parámetros!$A$3:$C$3,0))</f>
        <v>COP</v>
      </c>
      <c r="D422" s="23" t="str">
        <f>INDEX(Parámetros!$H$45:$N$391,MATCH(G422,Parámetros!$N$45:$N$391,0),MATCH("Código Comuna 2018",Parámetros!$H$45:$N$45,0))</f>
        <v>03101</v>
      </c>
      <c r="E422" s="23" t="str">
        <f>INDEX(Parámetros!$H$45:$N$391,MATCH(G422,Parámetros!$N$45:$N$391,0),MATCH("Código Región",Parámetros!$H$45:$N$45,0))</f>
        <v>03</v>
      </c>
      <c r="F422" s="14" t="s">
        <v>27</v>
      </c>
      <c r="G422" s="4" t="s">
        <v>31</v>
      </c>
      <c r="H422" s="4">
        <v>5</v>
      </c>
      <c r="I422" s="4">
        <v>13</v>
      </c>
      <c r="J422" s="4">
        <v>1</v>
      </c>
      <c r="K422" s="4">
        <v>397</v>
      </c>
      <c r="L422" s="4">
        <v>179</v>
      </c>
      <c r="M422" s="7">
        <v>571903483</v>
      </c>
      <c r="N422" s="7">
        <v>88044300.799999997</v>
      </c>
      <c r="O422" s="7">
        <v>91312320.815126047</v>
      </c>
      <c r="P422" s="7">
        <v>9736</v>
      </c>
      <c r="Q422" s="7">
        <v>34090311.920000002</v>
      </c>
      <c r="R422" s="7">
        <v>58741.113701725553</v>
      </c>
      <c r="S422" s="5"/>
    </row>
    <row r="423" spans="1:19">
      <c r="A423" s="6">
        <v>43891</v>
      </c>
      <c r="B423" s="9" t="s">
        <v>186</v>
      </c>
      <c r="C423" s="13" t="str">
        <f>INDEX(Parámetros!$A$3:$C$97,MATCH(F423,Parámetros!$B$3:$B$97,0),MATCH("Código",Parámetros!$A$3:$C$3,0))</f>
        <v>OCR</v>
      </c>
      <c r="D423" s="23" t="str">
        <f>INDEX(Parámetros!$H$45:$N$391,MATCH(G423,Parámetros!$N$45:$N$391,0),MATCH("Código Comuna 2018",Parámetros!$H$45:$N$45,0))</f>
        <v>04301</v>
      </c>
      <c r="E423" s="23" t="str">
        <f>INDEX(Parámetros!$H$45:$N$391,MATCH(G423,Parámetros!$N$45:$N$391,0),MATCH("Código Región",Parámetros!$H$45:$N$45,0))</f>
        <v>04</v>
      </c>
      <c r="F423" s="14" t="s">
        <v>34</v>
      </c>
      <c r="G423" s="4" t="s">
        <v>37</v>
      </c>
      <c r="H423" s="4">
        <v>5</v>
      </c>
      <c r="I423" s="4">
        <v>10</v>
      </c>
      <c r="J423" s="4">
        <v>1</v>
      </c>
      <c r="K423" s="4">
        <v>256</v>
      </c>
      <c r="L423" s="4">
        <v>60</v>
      </c>
      <c r="M423" s="7">
        <v>215201081</v>
      </c>
      <c r="N423" s="7">
        <v>36168249</v>
      </c>
      <c r="O423" s="7">
        <v>34359836.462184869</v>
      </c>
      <c r="P423" s="7">
        <v>4985</v>
      </c>
      <c r="Q423" s="7">
        <v>17454827.950000003</v>
      </c>
      <c r="R423" s="7">
        <v>43169.725376128386</v>
      </c>
      <c r="S423" s="5"/>
    </row>
    <row r="424" spans="1:19">
      <c r="A424" s="6">
        <v>43891</v>
      </c>
      <c r="B424" s="9" t="s">
        <v>186</v>
      </c>
      <c r="C424" s="13" t="str">
        <f>INDEX(Parámetros!$A$3:$C$97,MATCH(F424,Parámetros!$B$3:$B$97,0),MATCH("Código",Parámetros!$A$3:$C$3,0))</f>
        <v>PAC</v>
      </c>
      <c r="D424" s="23" t="str">
        <f>INDEX(Parámetros!$H$45:$N$391,MATCH(G424,Parámetros!$N$45:$N$391,0),MATCH("Código Comuna 2018",Parámetros!$H$45:$N$45,0))</f>
        <v>05601</v>
      </c>
      <c r="E424" s="23" t="str">
        <f>INDEX(Parámetros!$H$45:$N$391,MATCH(G424,Parámetros!$N$45:$N$391,0),MATCH("Código Región",Parámetros!$H$45:$N$45,0))</f>
        <v>05</v>
      </c>
      <c r="F424" s="14" t="s">
        <v>46</v>
      </c>
      <c r="G424" s="4" t="s">
        <v>49</v>
      </c>
      <c r="H424" s="4">
        <v>7</v>
      </c>
      <c r="I424" s="4">
        <v>10</v>
      </c>
      <c r="J424" s="4">
        <v>1</v>
      </c>
      <c r="K424" s="4">
        <v>353</v>
      </c>
      <c r="L424" s="4">
        <v>148</v>
      </c>
      <c r="M424" s="7">
        <v>352442383</v>
      </c>
      <c r="N424" s="7">
        <v>59234014</v>
      </c>
      <c r="O424" s="7">
        <v>56272313.252100833</v>
      </c>
      <c r="P424" s="7">
        <v>8234</v>
      </c>
      <c r="Q424" s="7">
        <v>28831103.980000004</v>
      </c>
      <c r="R424" s="7">
        <v>42803.301311634685</v>
      </c>
      <c r="S424" s="5"/>
    </row>
    <row r="425" spans="1:19">
      <c r="A425" s="6">
        <v>43891</v>
      </c>
      <c r="B425" s="9" t="s">
        <v>186</v>
      </c>
      <c r="C425" s="13" t="str">
        <f>INDEX(Parámetros!$A$3:$C$97,MATCH(F425,Parámetros!$B$3:$B$97,0),MATCH("Código",Parámetros!$A$3:$C$3,0))</f>
        <v>RIN</v>
      </c>
      <c r="D425" s="23" t="str">
        <f>INDEX(Parámetros!$H$45:$N$391,MATCH(G425,Parámetros!$N$45:$N$391,0),MATCH("Código Comuna 2018",Parámetros!$H$45:$N$45,0))</f>
        <v>05303</v>
      </c>
      <c r="E425" s="23" t="str">
        <f>INDEX(Parámetros!$H$45:$N$391,MATCH(G425,Parámetros!$N$45:$N$391,0),MATCH("Código Región",Parámetros!$H$45:$N$45,0))</f>
        <v>05</v>
      </c>
      <c r="F425" s="14" t="s">
        <v>169</v>
      </c>
      <c r="G425" s="4" t="s">
        <v>53</v>
      </c>
      <c r="H425" s="4">
        <v>16</v>
      </c>
      <c r="I425" s="4">
        <v>43</v>
      </c>
      <c r="J425" s="4">
        <v>1</v>
      </c>
      <c r="K425" s="4">
        <v>998</v>
      </c>
      <c r="L425" s="4">
        <v>100</v>
      </c>
      <c r="M425" s="7">
        <v>1724861089</v>
      </c>
      <c r="N425" s="7">
        <v>289892620</v>
      </c>
      <c r="O425" s="7">
        <v>275397989</v>
      </c>
      <c r="P425" s="7">
        <v>12791</v>
      </c>
      <c r="Q425" s="7">
        <v>44787302.770000003</v>
      </c>
      <c r="R425" s="7">
        <v>134849.5886951763</v>
      </c>
      <c r="S425" s="5"/>
    </row>
    <row r="426" spans="1:19">
      <c r="A426" s="6">
        <v>43891</v>
      </c>
      <c r="B426" s="9" t="s">
        <v>186</v>
      </c>
      <c r="C426" s="13" t="str">
        <f>INDEX(Parámetros!$A$3:$C$97,MATCH(F426,Parámetros!$B$3:$B$97,0),MATCH("Código",Parámetros!$A$3:$C$3,0))</f>
        <v>SFI</v>
      </c>
      <c r="D426" s="23" t="str">
        <f>INDEX(Parámetros!$H$45:$N$391,MATCH(G426,Parámetros!$N$45:$N$391,0),MATCH("Código Comuna 2018",Parámetros!$H$45:$N$45,0))</f>
        <v>06110</v>
      </c>
      <c r="E426" s="23" t="str">
        <f>INDEX(Parámetros!$H$45:$N$391,MATCH(G426,Parámetros!$N$45:$N$391,0),MATCH("Código Región",Parámetros!$H$45:$N$45,0))</f>
        <v>06</v>
      </c>
      <c r="F426" s="14" t="s">
        <v>56</v>
      </c>
      <c r="G426" s="4" t="s">
        <v>60</v>
      </c>
      <c r="H426" s="4">
        <v>26</v>
      </c>
      <c r="I426" s="4">
        <v>55</v>
      </c>
      <c r="J426" s="4">
        <v>1</v>
      </c>
      <c r="K426" s="4">
        <v>2326</v>
      </c>
      <c r="L426" s="4">
        <v>250</v>
      </c>
      <c r="M426" s="7">
        <v>3438246896</v>
      </c>
      <c r="N426" s="7">
        <v>561770753.39999998</v>
      </c>
      <c r="O426" s="7">
        <v>548963790.11764705</v>
      </c>
      <c r="P426" s="7">
        <v>30009</v>
      </c>
      <c r="Q426" s="7">
        <v>105075613.23</v>
      </c>
      <c r="R426" s="7">
        <v>114573.85770935386</v>
      </c>
      <c r="S426" s="5"/>
    </row>
    <row r="427" spans="1:19">
      <c r="A427" s="6">
        <v>43891</v>
      </c>
      <c r="B427" s="9" t="s">
        <v>186</v>
      </c>
      <c r="C427" s="13" t="str">
        <f>INDEX(Parámetros!$A$3:$C$97,MATCH(F427,Parámetros!$B$3:$B$97,0),MATCH("Código",Parámetros!$A$3:$C$3,0))</f>
        <v>COL</v>
      </c>
      <c r="D427" s="23" t="str">
        <f>INDEX(Parámetros!$H$45:$N$391,MATCH(G427,Parámetros!$N$45:$N$391,0),MATCH("Código Comuna 2018",Parámetros!$H$45:$N$45,0))</f>
        <v>06310</v>
      </c>
      <c r="E427" s="23" t="str">
        <f>INDEX(Parámetros!$H$45:$N$391,MATCH(G427,Parámetros!$N$45:$N$391,0),MATCH("Código Región",Parámetros!$H$45:$N$45,0))</f>
        <v>06</v>
      </c>
      <c r="F427" s="14" t="s">
        <v>63</v>
      </c>
      <c r="G427" s="4" t="s">
        <v>66</v>
      </c>
      <c r="H427" s="4">
        <v>5</v>
      </c>
      <c r="I427" s="4">
        <v>13</v>
      </c>
      <c r="J427" s="4">
        <v>1</v>
      </c>
      <c r="K427" s="4">
        <v>266</v>
      </c>
      <c r="L427" s="4">
        <v>30</v>
      </c>
      <c r="M427" s="7">
        <v>374345183</v>
      </c>
      <c r="N427" s="7">
        <v>60398550.600000001</v>
      </c>
      <c r="O427" s="7">
        <v>59769398.966386549</v>
      </c>
      <c r="P427" s="7">
        <v>4273</v>
      </c>
      <c r="Q427" s="7">
        <v>14961781.310000001</v>
      </c>
      <c r="R427" s="7">
        <v>87607.110461034405</v>
      </c>
      <c r="S427" s="5"/>
    </row>
    <row r="428" spans="1:19">
      <c r="A428" s="6">
        <v>43891</v>
      </c>
      <c r="B428" s="9" t="s">
        <v>186</v>
      </c>
      <c r="C428" s="13" t="str">
        <f>INDEX(Parámetros!$A$3:$C$97,MATCH(F428,Parámetros!$B$3:$B$97,0),MATCH("Código",Parámetros!$A$3:$C$3,0))</f>
        <v>TAL</v>
      </c>
      <c r="D428" s="23" t="str">
        <f>INDEX(Parámetros!$H$45:$N$391,MATCH(G428,Parámetros!$N$45:$N$391,0),MATCH("Código Comuna 2018",Parámetros!$H$45:$N$45,0))</f>
        <v>07101</v>
      </c>
      <c r="E428" s="23" t="str">
        <f>INDEX(Parámetros!$H$45:$N$391,MATCH(G428,Parámetros!$N$45:$N$391,0),MATCH("Código Región",Parámetros!$H$45:$N$45,0))</f>
        <v>07</v>
      </c>
      <c r="F428" s="14" t="s">
        <v>69</v>
      </c>
      <c r="G428" s="4" t="s">
        <v>73</v>
      </c>
      <c r="H428" s="4">
        <v>4</v>
      </c>
      <c r="I428" s="4">
        <v>10</v>
      </c>
      <c r="J428" s="4">
        <v>1</v>
      </c>
      <c r="K428" s="4">
        <v>419</v>
      </c>
      <c r="L428" s="4">
        <v>68</v>
      </c>
      <c r="M428" s="7">
        <v>438686222</v>
      </c>
      <c r="N428" s="7">
        <v>69083863.799999997</v>
      </c>
      <c r="O428" s="7">
        <v>70042337.966386557</v>
      </c>
      <c r="P428" s="7">
        <v>6804</v>
      </c>
      <c r="Q428" s="7">
        <v>23824001.880000003</v>
      </c>
      <c r="R428" s="7">
        <v>64474.753380364491</v>
      </c>
      <c r="S428" s="5"/>
    </row>
    <row r="429" spans="1:19">
      <c r="A429" s="6">
        <v>43891</v>
      </c>
      <c r="B429" s="9" t="s">
        <v>186</v>
      </c>
      <c r="C429" s="13" t="str">
        <f>INDEX(Parámetros!$A$3:$C$97,MATCH(F429,Parámetros!$B$3:$B$97,0),MATCH("Código",Parámetros!$A$3:$C$3,0))</f>
        <v>MCH</v>
      </c>
      <c r="D429" s="23" t="str">
        <f>INDEX(Parámetros!$H$45:$N$391,MATCH(G429,Parámetros!$N$45:$N$391,0),MATCH("Código Comuna 2018",Parámetros!$H$45:$N$45,0))</f>
        <v>16101</v>
      </c>
      <c r="E429" s="23" t="str">
        <f>INDEX(Parámetros!$H$45:$N$391,MATCH(G429,Parámetros!$N$45:$N$391,0),MATCH("Código Región",Parámetros!$H$45:$N$45,0))</f>
        <v>16</v>
      </c>
      <c r="F429" s="14" t="s">
        <v>170</v>
      </c>
      <c r="G429" s="4" t="s">
        <v>179</v>
      </c>
      <c r="H429" s="4">
        <v>6</v>
      </c>
      <c r="I429" s="4">
        <v>13</v>
      </c>
      <c r="J429" s="4">
        <v>1</v>
      </c>
      <c r="K429" s="4">
        <v>458</v>
      </c>
      <c r="L429" s="4">
        <v>96</v>
      </c>
      <c r="M429" s="7">
        <v>382244332</v>
      </c>
      <c r="N429" s="7">
        <v>62186977</v>
      </c>
      <c r="O429" s="7">
        <v>61030607.630252093</v>
      </c>
      <c r="P429" s="7">
        <v>8474</v>
      </c>
      <c r="Q429" s="7">
        <v>29671456.780000005</v>
      </c>
      <c r="R429" s="7">
        <v>45107.898513098888</v>
      </c>
      <c r="S429" s="5"/>
    </row>
    <row r="430" spans="1:19">
      <c r="A430" s="6">
        <v>43891</v>
      </c>
      <c r="B430" s="9" t="s">
        <v>186</v>
      </c>
      <c r="C430" s="13" t="str">
        <f>INDEX(Parámetros!$A$3:$C$97,MATCH(F430,Parámetros!$B$3:$B$97,0),MATCH("Código",Parámetros!$A$3:$C$3,0))</f>
        <v>MST</v>
      </c>
      <c r="D430" s="23" t="str">
        <f>INDEX(Parámetros!$H$45:$N$391,MATCH(G430,Parámetros!$N$45:$N$391,0),MATCH("Código Comuna 2018",Parámetros!$H$45:$N$45,0))</f>
        <v>08110</v>
      </c>
      <c r="E430" s="23" t="str">
        <f>INDEX(Parámetros!$H$45:$N$391,MATCH(G430,Parámetros!$N$45:$N$391,0),MATCH("Código Región",Parámetros!$H$45:$N$45,0))</f>
        <v>08</v>
      </c>
      <c r="F430" s="14" t="s">
        <v>171</v>
      </c>
      <c r="G430" s="4" t="s">
        <v>79</v>
      </c>
      <c r="H430" s="4">
        <v>12</v>
      </c>
      <c r="I430" s="4">
        <v>36</v>
      </c>
      <c r="J430" s="4">
        <v>2</v>
      </c>
      <c r="K430" s="4">
        <v>1373</v>
      </c>
      <c r="L430" s="4">
        <v>168</v>
      </c>
      <c r="M430" s="7">
        <v>1564897139</v>
      </c>
      <c r="N430" s="7">
        <v>245912407.59999999</v>
      </c>
      <c r="O430" s="7">
        <v>249857526.39495796</v>
      </c>
      <c r="P430" s="7">
        <v>27550</v>
      </c>
      <c r="Q430" s="7">
        <v>96465498.500000015</v>
      </c>
      <c r="R430" s="7">
        <v>56802.074010889293</v>
      </c>
      <c r="S430" s="5"/>
    </row>
    <row r="431" spans="1:19">
      <c r="A431" s="6">
        <v>43891</v>
      </c>
      <c r="B431" s="9" t="s">
        <v>186</v>
      </c>
      <c r="C431" s="13" t="str">
        <f>INDEX(Parámetros!$A$3:$C$97,MATCH(F431,Parámetros!$B$3:$B$97,0),MATCH("Código",Parámetros!$A$3:$C$3,0))</f>
        <v>ANG</v>
      </c>
      <c r="D431" s="23" t="str">
        <f>INDEX(Parámetros!$H$45:$N$391,MATCH(G431,Parámetros!$N$45:$N$391,0),MATCH("Código Comuna 2018",Parámetros!$H$45:$N$45,0))</f>
        <v>08301</v>
      </c>
      <c r="E431" s="23" t="str">
        <f>INDEX(Parámetros!$H$45:$N$391,MATCH(G431,Parámetros!$N$45:$N$391,0),MATCH("Código Región",Parámetros!$H$45:$N$45,0))</f>
        <v>08</v>
      </c>
      <c r="F431" s="14" t="s">
        <v>204</v>
      </c>
      <c r="G431" s="4" t="s">
        <v>180</v>
      </c>
      <c r="H431" s="4">
        <v>5</v>
      </c>
      <c r="I431" s="4">
        <v>10</v>
      </c>
      <c r="J431" s="4">
        <v>1</v>
      </c>
      <c r="K431" s="4">
        <v>220</v>
      </c>
      <c r="L431" s="4">
        <v>20</v>
      </c>
      <c r="M431" s="7">
        <v>247917963</v>
      </c>
      <c r="N431" s="7">
        <v>41666884.600000001</v>
      </c>
      <c r="O431" s="7">
        <v>39583540.310924366</v>
      </c>
      <c r="P431" s="7">
        <v>4642</v>
      </c>
      <c r="Q431" s="7">
        <v>16253823.740000002</v>
      </c>
      <c r="R431" s="7">
        <v>53407.574967686342</v>
      </c>
      <c r="S431" s="5"/>
    </row>
    <row r="432" spans="1:19">
      <c r="A432" s="6">
        <v>43891</v>
      </c>
      <c r="B432" s="9" t="s">
        <v>186</v>
      </c>
      <c r="C432" s="13" t="str">
        <f>INDEX(Parámetros!$A$3:$C$97,MATCH(F432,Parámetros!$B$3:$B$97,0),MATCH("Código",Parámetros!$A$3:$C$3,0))</f>
        <v>CJT</v>
      </c>
      <c r="D432" s="23" t="str">
        <f>INDEX(Parámetros!$H$45:$N$391,MATCH(G432,Parámetros!$N$45:$N$391,0),MATCH("Código Comuna 2018",Parámetros!$H$45:$N$45,0))</f>
        <v>09101</v>
      </c>
      <c r="E432" s="23" t="str">
        <f>INDEX(Parámetros!$H$45:$N$391,MATCH(G432,Parámetros!$N$45:$N$391,0),MATCH("Código Región",Parámetros!$H$45:$N$45,0))</f>
        <v>09</v>
      </c>
      <c r="F432" s="14" t="s">
        <v>88</v>
      </c>
      <c r="G432" s="4" t="s">
        <v>91</v>
      </c>
      <c r="H432" s="4">
        <v>7</v>
      </c>
      <c r="I432" s="4">
        <v>26</v>
      </c>
      <c r="J432" s="4">
        <v>3</v>
      </c>
      <c r="K432" s="4">
        <v>639</v>
      </c>
      <c r="L432" s="4">
        <v>176</v>
      </c>
      <c r="M432" s="7">
        <v>829029939</v>
      </c>
      <c r="N432" s="7">
        <v>133620119.59999999</v>
      </c>
      <c r="O432" s="7">
        <v>132366124.7142857</v>
      </c>
      <c r="P432" s="7">
        <v>16738</v>
      </c>
      <c r="Q432" s="7">
        <v>58607604.860000007</v>
      </c>
      <c r="R432" s="7">
        <v>49529.808758513565</v>
      </c>
      <c r="S432" s="5"/>
    </row>
    <row r="433" spans="1:19">
      <c r="A433" s="6">
        <v>43891</v>
      </c>
      <c r="B433" s="9" t="s">
        <v>186</v>
      </c>
      <c r="C433" s="13" t="str">
        <f>INDEX(Parámetros!$A$3:$C$97,MATCH(F433,Parámetros!$B$3:$B$97,0),MATCH("Código",Parámetros!$A$3:$C$3,0))</f>
        <v>CJV</v>
      </c>
      <c r="D433" s="23" t="str">
        <f>INDEX(Parámetros!$H$45:$N$391,MATCH(G433,Parámetros!$N$45:$N$391,0),MATCH("Código Comuna 2018",Parámetros!$H$45:$N$45,0))</f>
        <v>14101</v>
      </c>
      <c r="E433" s="23" t="str">
        <f>INDEX(Parámetros!$H$45:$N$391,MATCH(G433,Parámetros!$N$45:$N$391,0),MATCH("Código Región",Parámetros!$H$45:$N$45,0))</f>
        <v>14</v>
      </c>
      <c r="F433" s="14" t="s">
        <v>102</v>
      </c>
      <c r="G433" s="4" t="s">
        <v>105</v>
      </c>
      <c r="H433" s="4">
        <v>5</v>
      </c>
      <c r="I433" s="4">
        <v>15</v>
      </c>
      <c r="J433" s="4">
        <v>2</v>
      </c>
      <c r="K433" s="4">
        <v>470</v>
      </c>
      <c r="L433" s="4">
        <v>100</v>
      </c>
      <c r="M433" s="7">
        <v>526569514</v>
      </c>
      <c r="N433" s="7">
        <v>85755606.599999994</v>
      </c>
      <c r="O433" s="7">
        <v>84074124.084033608</v>
      </c>
      <c r="P433" s="7">
        <v>9970</v>
      </c>
      <c r="Q433" s="7">
        <v>34909655.900000006</v>
      </c>
      <c r="R433" s="7">
        <v>52815.397592778332</v>
      </c>
      <c r="S433" s="5"/>
    </row>
    <row r="434" spans="1:19">
      <c r="A434" s="6">
        <v>43891</v>
      </c>
      <c r="B434" s="9" t="s">
        <v>186</v>
      </c>
      <c r="C434" s="13" t="str">
        <f>INDEX(Parámetros!$A$3:$C$97,MATCH(F434,Parámetros!$B$3:$B$97,0),MATCH("Código",Parámetros!$A$3:$C$3,0))</f>
        <v>LGO</v>
      </c>
      <c r="D434" s="23" t="str">
        <f>INDEX(Parámetros!$H$45:$N$391,MATCH(G434,Parámetros!$N$45:$N$391,0),MATCH("Código Comuna 2018",Parámetros!$H$45:$N$45,0))</f>
        <v>10301</v>
      </c>
      <c r="E434" s="23" t="str">
        <f>INDEX(Parámetros!$H$45:$N$391,MATCH(G434,Parámetros!$N$45:$N$391,0),MATCH("Código Región",Parámetros!$H$45:$N$45,0))</f>
        <v>10</v>
      </c>
      <c r="F434" s="14" t="s">
        <v>95</v>
      </c>
      <c r="G434" s="4" t="s">
        <v>98</v>
      </c>
      <c r="H434" s="4">
        <v>7</v>
      </c>
      <c r="I434" s="4">
        <v>13</v>
      </c>
      <c r="J434" s="4">
        <v>1</v>
      </c>
      <c r="K434" s="4">
        <v>399</v>
      </c>
      <c r="L434" s="4">
        <v>60</v>
      </c>
      <c r="M434" s="7">
        <v>413390270</v>
      </c>
      <c r="N434" s="7">
        <v>65308715</v>
      </c>
      <c r="O434" s="7">
        <v>66003488.487394951</v>
      </c>
      <c r="P434" s="7">
        <v>7433</v>
      </c>
      <c r="Q434" s="7">
        <v>26026426.510000002</v>
      </c>
      <c r="R434" s="7">
        <v>55615.534777344277</v>
      </c>
      <c r="S434" s="5"/>
    </row>
    <row r="435" spans="1:19">
      <c r="A435" s="6">
        <v>43891</v>
      </c>
      <c r="B435" s="9" t="s">
        <v>186</v>
      </c>
      <c r="C435" s="13" t="str">
        <f>INDEX(Parámetros!$A$3:$C$97,MATCH(F435,Parámetros!$B$3:$B$97,0),MATCH("Código",Parámetros!$A$3:$C$3,0))</f>
        <v>RAN</v>
      </c>
      <c r="D435" s="23" t="str">
        <f>INDEX(Parámetros!$H$45:$N$391,MATCH(G435,Parámetros!$N$45:$N$391,0),MATCH("Código Comuna 2018",Parámetros!$H$45:$N$45,0))</f>
        <v>10201</v>
      </c>
      <c r="E435" s="23" t="str">
        <f>INDEX(Parámetros!$H$45:$N$391,MATCH(G435,Parámetros!$N$45:$N$391,0),MATCH("Código Región",Parámetros!$H$45:$N$45,0))</f>
        <v>10</v>
      </c>
      <c r="F435" s="14" t="s">
        <v>108</v>
      </c>
      <c r="G435" s="4" t="s">
        <v>110</v>
      </c>
      <c r="H435" s="4">
        <v>5</v>
      </c>
      <c r="I435" s="4">
        <v>11</v>
      </c>
      <c r="J435" s="4">
        <v>1</v>
      </c>
      <c r="K435" s="4">
        <v>246</v>
      </c>
      <c r="L435" s="4">
        <v>36</v>
      </c>
      <c r="M435" s="7">
        <v>196281930</v>
      </c>
      <c r="N435" s="7">
        <v>32988559.600000001</v>
      </c>
      <c r="O435" s="7">
        <v>31339131.680672266</v>
      </c>
      <c r="P435" s="7">
        <v>3364</v>
      </c>
      <c r="Q435" s="7">
        <v>11778945.08</v>
      </c>
      <c r="R435" s="7">
        <v>58347.779429250892</v>
      </c>
      <c r="S435" s="5"/>
    </row>
    <row r="436" spans="1:19">
      <c r="A436" s="6">
        <v>43891</v>
      </c>
      <c r="B436" s="9" t="s">
        <v>186</v>
      </c>
      <c r="C436" s="13" t="str">
        <f>INDEX(Parámetros!$A$3:$C$97,MATCH(F436,Parámetros!$B$3:$B$97,0),MATCH("Código",Parámetros!$A$3:$C$3,0))</f>
        <v>CJC</v>
      </c>
      <c r="D436" s="23" t="str">
        <f>INDEX(Parámetros!$H$45:$N$391,MATCH(G436,Parámetros!$N$45:$N$391,0),MATCH("Código Comuna 2018",Parámetros!$H$45:$N$45,0))</f>
        <v>11101</v>
      </c>
      <c r="E436" s="23" t="str">
        <f>INDEX(Parámetros!$H$45:$N$391,MATCH(G436,Parámetros!$N$45:$N$391,0),MATCH("Código Región",Parámetros!$H$45:$N$45,0))</f>
        <v>11</v>
      </c>
      <c r="F436" s="14" t="s">
        <v>112</v>
      </c>
      <c r="G436" s="4" t="s">
        <v>115</v>
      </c>
      <c r="H436" s="4">
        <v>4</v>
      </c>
      <c r="I436" s="4">
        <v>6</v>
      </c>
      <c r="J436" s="4">
        <v>1</v>
      </c>
      <c r="K436" s="4">
        <v>226</v>
      </c>
      <c r="L436" s="4">
        <v>38</v>
      </c>
      <c r="M436" s="7">
        <v>218055240</v>
      </c>
      <c r="N436" s="7">
        <v>36647939.399999999</v>
      </c>
      <c r="O436" s="7">
        <v>34815542.521008402</v>
      </c>
      <c r="P436" s="7">
        <v>4071</v>
      </c>
      <c r="Q436" s="7">
        <v>14254484.370000001</v>
      </c>
      <c r="R436" s="7">
        <v>53563.065585851145</v>
      </c>
      <c r="S436" s="5"/>
    </row>
    <row r="437" spans="1:19">
      <c r="A437" s="6">
        <v>43891</v>
      </c>
      <c r="B437" s="9" t="s">
        <v>186</v>
      </c>
      <c r="C437" s="13" t="str">
        <f>INDEX(Parámetros!$A$3:$C$97,MATCH(F437,Parámetros!$B$3:$B$97,0),MATCH("Código",Parámetros!$A$3:$C$3,0))</f>
        <v>PAR</v>
      </c>
      <c r="D437" s="23" t="str">
        <f>INDEX(Parámetros!$H$45:$N$391,MATCH(G437,Parámetros!$N$45:$N$391,0),MATCH("Código Comuna 2018",Parámetros!$H$45:$N$45,0))</f>
        <v>12101</v>
      </c>
      <c r="E437" s="23" t="str">
        <f>INDEX(Parámetros!$H$45:$N$391,MATCH(G437,Parámetros!$N$45:$N$391,0),MATCH("Código Región",Parámetros!$H$45:$N$45,0))</f>
        <v>12</v>
      </c>
      <c r="F437" s="14" t="s">
        <v>118</v>
      </c>
      <c r="G437" s="4" t="s">
        <v>181</v>
      </c>
      <c r="H437" s="4">
        <v>6</v>
      </c>
      <c r="I437" s="4">
        <v>12</v>
      </c>
      <c r="J437" s="4">
        <v>2</v>
      </c>
      <c r="K437" s="4">
        <v>514</v>
      </c>
      <c r="L437" s="4">
        <v>100</v>
      </c>
      <c r="M437" s="7">
        <v>869167921</v>
      </c>
      <c r="N437" s="7">
        <v>137021766.40000001</v>
      </c>
      <c r="O437" s="7">
        <v>138774710.07563025</v>
      </c>
      <c r="P437" s="7">
        <v>18848</v>
      </c>
      <c r="Q437" s="7">
        <v>65995706.56000001</v>
      </c>
      <c r="R437" s="7">
        <v>46114.596827249574</v>
      </c>
      <c r="S437" s="5"/>
    </row>
    <row r="438" spans="1:19">
      <c r="A438" s="6">
        <v>43891</v>
      </c>
      <c r="B438" s="10" t="s">
        <v>185</v>
      </c>
      <c r="C438" s="13" t="str">
        <f>INDEX(Parámetros!$A$3:$C$97,MATCH(F438,Parámetros!$B$3:$B$97,0),MATCH("Código",Parámetros!$A$3:$C$3,0))</f>
        <v>ARI</v>
      </c>
      <c r="D438" s="23" t="str">
        <f>INDEX(Parámetros!$H$45:$N$391,MATCH(G438,Parámetros!$N$45:$N$391,0),MATCH("Código Comuna 2018",Parámetros!$H$45:$N$45,0))</f>
        <v>15101</v>
      </c>
      <c r="E438" s="23" t="str">
        <f>INDEX(Parámetros!$H$45:$N$391,MATCH(G438,Parámetros!$N$45:$N$391,0),MATCH("Código Región",Parámetros!$H$45:$N$45,0))</f>
        <v>15</v>
      </c>
      <c r="F438" s="14" t="s">
        <v>206</v>
      </c>
      <c r="G438" s="4" t="s">
        <v>12</v>
      </c>
      <c r="H438" s="4">
        <v>2</v>
      </c>
      <c r="I438" s="4">
        <v>4</v>
      </c>
      <c r="J438" s="4">
        <v>0</v>
      </c>
      <c r="K438" s="4">
        <v>371</v>
      </c>
      <c r="L438" s="4">
        <v>0</v>
      </c>
      <c r="M438" s="7">
        <v>177485770</v>
      </c>
      <c r="N438" s="7"/>
      <c r="O438" s="7"/>
      <c r="P438" s="7">
        <v>3704</v>
      </c>
      <c r="Q438" s="7"/>
      <c r="R438" s="7"/>
      <c r="S438" s="5"/>
    </row>
    <row r="439" spans="1:19">
      <c r="A439" s="6">
        <v>43891</v>
      </c>
      <c r="B439" s="10" t="s">
        <v>185</v>
      </c>
      <c r="C439" s="13" t="str">
        <f>INDEX(Parámetros!$A$3:$C$97,MATCH(F439,Parámetros!$B$3:$B$97,0),MATCH("Código",Parámetros!$A$3:$C$3,0))</f>
        <v>IQQ</v>
      </c>
      <c r="D439" s="23" t="str">
        <f>INDEX(Parámetros!$H$45:$N$391,MATCH(G439,Parámetros!$N$45:$N$391,0),MATCH("Código Comuna 2018",Parámetros!$H$45:$N$45,0))</f>
        <v>01101</v>
      </c>
      <c r="E439" s="23" t="str">
        <f>INDEX(Parámetros!$H$45:$N$391,MATCH(G439,Parámetros!$N$45:$N$391,0),MATCH("Código Región",Parámetros!$H$45:$N$45,0))</f>
        <v>01</v>
      </c>
      <c r="F439" s="14" t="s">
        <v>173</v>
      </c>
      <c r="G439" s="4" t="s">
        <v>182</v>
      </c>
      <c r="H439" s="4">
        <v>6</v>
      </c>
      <c r="I439" s="4">
        <v>17</v>
      </c>
      <c r="J439" s="4">
        <v>1</v>
      </c>
      <c r="K439" s="4">
        <v>644</v>
      </c>
      <c r="L439" s="4">
        <v>0</v>
      </c>
      <c r="M439" s="7">
        <v>779861427.39999998</v>
      </c>
      <c r="N439" s="7"/>
      <c r="O439" s="7"/>
      <c r="P439" s="7">
        <v>16346</v>
      </c>
      <c r="Q439" s="7"/>
      <c r="R439" s="7"/>
      <c r="S439" s="5"/>
    </row>
    <row r="440" spans="1:19">
      <c r="A440" s="6">
        <v>43891</v>
      </c>
      <c r="B440" s="10" t="s">
        <v>185</v>
      </c>
      <c r="C440" s="13" t="str">
        <f>INDEX(Parámetros!$A$3:$C$97,MATCH(F440,Parámetros!$B$3:$B$97,0),MATCH("Código",Parámetros!$A$3:$C$3,0))</f>
        <v>COQ</v>
      </c>
      <c r="D440" s="23" t="str">
        <f>INDEX(Parámetros!$H$45:$N$391,MATCH(G440,Parámetros!$N$45:$N$391,0),MATCH("Código Comuna 2018",Parámetros!$H$45:$N$45,0))</f>
        <v>04102</v>
      </c>
      <c r="E440" s="23" t="str">
        <f>INDEX(Parámetros!$H$45:$N$391,MATCH(G440,Parámetros!$N$45:$N$391,0),MATCH("Código Región",Parámetros!$H$45:$N$45,0))</f>
        <v>04</v>
      </c>
      <c r="F440" s="14" t="s">
        <v>210</v>
      </c>
      <c r="G440" s="4" t="s">
        <v>36</v>
      </c>
      <c r="H440" s="4">
        <v>9</v>
      </c>
      <c r="I440" s="4">
        <v>22</v>
      </c>
      <c r="J440" s="4">
        <v>1</v>
      </c>
      <c r="K440" s="4">
        <v>919</v>
      </c>
      <c r="L440" s="4">
        <v>0</v>
      </c>
      <c r="M440" s="7">
        <v>1149674379.6000001</v>
      </c>
      <c r="N440" s="7"/>
      <c r="O440" s="7"/>
      <c r="P440" s="7">
        <v>9449</v>
      </c>
      <c r="Q440" s="7"/>
      <c r="R440" s="7"/>
      <c r="S440" s="5"/>
    </row>
    <row r="441" spans="1:19">
      <c r="A441" s="6">
        <v>43891</v>
      </c>
      <c r="B441" s="10" t="s">
        <v>185</v>
      </c>
      <c r="C441" s="13" t="str">
        <f>INDEX(Parámetros!$A$3:$C$97,MATCH(F441,Parámetros!$B$3:$B$97,0),MATCH("Código",Parámetros!$A$3:$C$3,0))</f>
        <v>VDM</v>
      </c>
      <c r="D441" s="23" t="str">
        <f>INDEX(Parámetros!$H$45:$N$391,MATCH(G441,Parámetros!$N$45:$N$391,0),MATCH("Código Comuna 2018",Parámetros!$H$45:$N$45,0))</f>
        <v>05109</v>
      </c>
      <c r="E441" s="23" t="str">
        <f>INDEX(Parámetros!$H$45:$N$391,MATCH(G441,Parámetros!$N$45:$N$391,0),MATCH("Código Región",Parámetros!$H$45:$N$45,0))</f>
        <v>05</v>
      </c>
      <c r="F441" s="14" t="s">
        <v>201</v>
      </c>
      <c r="G441" s="4" t="s">
        <v>43</v>
      </c>
      <c r="H441" s="4">
        <v>17</v>
      </c>
      <c r="I441" s="4">
        <v>47</v>
      </c>
      <c r="J441" s="4">
        <v>2</v>
      </c>
      <c r="K441" s="4">
        <v>1500</v>
      </c>
      <c r="L441" s="4">
        <v>148</v>
      </c>
      <c r="M441" s="7">
        <v>2373300884.8699999</v>
      </c>
      <c r="N441" s="7"/>
      <c r="O441" s="7"/>
      <c r="P441" s="7">
        <v>29041</v>
      </c>
      <c r="Q441" s="7"/>
      <c r="R441" s="7"/>
      <c r="S441" s="5"/>
    </row>
    <row r="442" spans="1:19">
      <c r="A442" s="6">
        <v>43891</v>
      </c>
      <c r="B442" s="10" t="s">
        <v>185</v>
      </c>
      <c r="C442" s="13" t="str">
        <f>INDEX(Parámetros!$A$3:$C$97,MATCH(F442,Parámetros!$B$3:$B$97,0),MATCH("Código",Parámetros!$A$3:$C$3,0))</f>
        <v>PUC</v>
      </c>
      <c r="D442" s="23" t="str">
        <f>INDEX(Parámetros!$H$45:$N$391,MATCH(G442,Parámetros!$N$45:$N$391,0),MATCH("Código Comuna 2018",Parámetros!$H$45:$N$45,0))</f>
        <v>09115</v>
      </c>
      <c r="E442" s="23" t="str">
        <f>INDEX(Parámetros!$H$45:$N$391,MATCH(G442,Parámetros!$N$45:$N$391,0),MATCH("Código Región",Parámetros!$H$45:$N$45,0))</f>
        <v>09</v>
      </c>
      <c r="F442" s="14" t="s">
        <v>211</v>
      </c>
      <c r="G442" s="4" t="s">
        <v>183</v>
      </c>
      <c r="H442" s="4">
        <v>8</v>
      </c>
      <c r="I442" s="4">
        <v>33</v>
      </c>
      <c r="J442" s="4">
        <v>1</v>
      </c>
      <c r="K442" s="4">
        <v>464</v>
      </c>
      <c r="L442" s="4">
        <v>0</v>
      </c>
      <c r="M442" s="7">
        <v>522444238.44999999</v>
      </c>
      <c r="N442" s="7"/>
      <c r="O442" s="7"/>
      <c r="P442" s="7">
        <v>11166</v>
      </c>
      <c r="Q442" s="7"/>
      <c r="R442" s="7"/>
      <c r="S442" s="5"/>
    </row>
    <row r="443" spans="1:19">
      <c r="A443" s="6">
        <v>43891</v>
      </c>
      <c r="B443" s="10" t="s">
        <v>185</v>
      </c>
      <c r="C443" s="13" t="str">
        <f>INDEX(Parámetros!$A$3:$C$97,MATCH(F443,Parámetros!$B$3:$B$97,0),MATCH("Código",Parámetros!$A$3:$C$3,0))</f>
        <v>PVA</v>
      </c>
      <c r="D443" s="23" t="str">
        <f>INDEX(Parámetros!$H$45:$N$391,MATCH(G443,Parámetros!$N$45:$N$391,0),MATCH("Código Comuna 2018",Parámetros!$H$45:$N$45,0))</f>
        <v>10109</v>
      </c>
      <c r="E443" s="23" t="str">
        <f>INDEX(Parámetros!$H$45:$N$391,MATCH(G443,Parámetros!$N$45:$N$391,0),MATCH("Código Región",Parámetros!$H$45:$N$45,0))</f>
        <v>10</v>
      </c>
      <c r="F443" s="14" t="s">
        <v>215</v>
      </c>
      <c r="G443" s="4" t="s">
        <v>184</v>
      </c>
      <c r="H443" s="4">
        <v>7</v>
      </c>
      <c r="I443" s="4">
        <v>34</v>
      </c>
      <c r="J443" s="4">
        <v>2</v>
      </c>
      <c r="K443" s="4">
        <v>458</v>
      </c>
      <c r="L443" s="4">
        <v>0</v>
      </c>
      <c r="M443" s="7">
        <v>665841282.52999985</v>
      </c>
      <c r="N443" s="7"/>
      <c r="O443" s="7"/>
      <c r="P443" s="7">
        <v>0</v>
      </c>
      <c r="Q443" s="7"/>
      <c r="R443" s="7"/>
      <c r="S443" s="5"/>
    </row>
    <row r="444" spans="1:19">
      <c r="A444" s="6">
        <v>43891</v>
      </c>
      <c r="B444" s="10" t="s">
        <v>185</v>
      </c>
      <c r="C444" s="13" t="str">
        <f>INDEX(Parámetros!$A$3:$C$97,MATCH(F444,Parámetros!$B$3:$B$97,0),MATCH("Código",Parámetros!$A$3:$C$3,0))</f>
        <v>NAT</v>
      </c>
      <c r="D444" s="23" t="str">
        <f>INDEX(Parámetros!$H$45:$N$391,MATCH(G444,Parámetros!$N$45:$N$391,0),MATCH("Código Comuna 2018",Parámetros!$H$45:$N$45,0))</f>
        <v>12401</v>
      </c>
      <c r="E444" s="23" t="str">
        <f>INDEX(Parámetros!$H$45:$N$391,MATCH(G444,Parámetros!$N$45:$N$391,0),MATCH("Código Región",Parámetros!$H$45:$N$45,0))</f>
        <v>12</v>
      </c>
      <c r="F444" s="14" t="s">
        <v>216</v>
      </c>
      <c r="G444" s="4" t="s">
        <v>579</v>
      </c>
      <c r="H444" s="4">
        <v>2</v>
      </c>
      <c r="I444" s="4">
        <v>5</v>
      </c>
      <c r="J444" s="4">
        <v>0</v>
      </c>
      <c r="K444" s="4">
        <v>125</v>
      </c>
      <c r="L444" s="4">
        <v>0</v>
      </c>
      <c r="M444" s="7">
        <v>0</v>
      </c>
      <c r="N444" s="7"/>
      <c r="O444" s="7"/>
      <c r="P444" s="7">
        <v>0</v>
      </c>
      <c r="Q444" s="7"/>
      <c r="R444" s="7"/>
      <c r="S444" s="5"/>
    </row>
    <row r="445" spans="1:19">
      <c r="A445" s="6">
        <v>43862</v>
      </c>
      <c r="B445" s="9" t="s">
        <v>186</v>
      </c>
      <c r="C445" s="13" t="str">
        <f>INDEX(Parámetros!$A$3:$C$97,MATCH(F445,Parámetros!$B$3:$B$97,0),MATCH("Código",Parámetros!$A$3:$C$3,0))</f>
        <v>CLA</v>
      </c>
      <c r="D445" s="23" t="str">
        <f>INDEX(Parámetros!$H$45:$N$391,MATCH(G445,Parámetros!$N$45:$N$391,0),MATCH("Código Comuna 2018",Parámetros!$H$45:$N$45,0))</f>
        <v>15101</v>
      </c>
      <c r="E445" s="23" t="str">
        <f>INDEX(Parámetros!$H$45:$N$391,MATCH(G445,Parámetros!$N$45:$N$391,0),MATCH("Código Región",Parámetros!$H$45:$N$45,0))</f>
        <v>15</v>
      </c>
      <c r="F445" s="14" t="s">
        <v>8</v>
      </c>
      <c r="G445" s="4" t="s">
        <v>12</v>
      </c>
      <c r="H445" s="4">
        <v>5</v>
      </c>
      <c r="I445" s="4">
        <v>9</v>
      </c>
      <c r="J445" s="4">
        <v>1</v>
      </c>
      <c r="K445" s="4">
        <v>352</v>
      </c>
      <c r="L445" s="4">
        <v>60</v>
      </c>
      <c r="M445" s="7">
        <v>703958535</v>
      </c>
      <c r="N445" s="7">
        <v>50581992.399999999</v>
      </c>
      <c r="O445" s="7">
        <v>48052892.815126047</v>
      </c>
      <c r="P445" s="7">
        <v>26377</v>
      </c>
      <c r="Q445" s="7">
        <v>91808049.969999999</v>
      </c>
      <c r="R445" s="7">
        <v>26688.347234332941</v>
      </c>
      <c r="S445" s="5"/>
    </row>
    <row r="446" spans="1:19">
      <c r="A446" s="6">
        <v>43862</v>
      </c>
      <c r="B446" s="9" t="s">
        <v>186</v>
      </c>
      <c r="C446" s="13" t="str">
        <f>INDEX(Parámetros!$A$3:$C$97,MATCH(F446,Parámetros!$B$3:$B$97,0),MATCH("Código",Parámetros!$A$3:$C$3,0))</f>
        <v>LGC</v>
      </c>
      <c r="D446" s="23" t="str">
        <f>INDEX(Parámetros!$H$45:$N$391,MATCH(G446,Parámetros!$N$45:$N$391,0),MATCH("Código Comuna 2018",Parámetros!$H$45:$N$45,0))</f>
        <v>02201</v>
      </c>
      <c r="E446" s="23" t="str">
        <f>INDEX(Parámetros!$H$45:$N$391,MATCH(G446,Parámetros!$N$45:$N$391,0),MATCH("Código Región",Parámetros!$H$45:$N$45,0))</f>
        <v>02</v>
      </c>
      <c r="F446" s="14" t="s">
        <v>20</v>
      </c>
      <c r="G446" s="4" t="s">
        <v>19</v>
      </c>
      <c r="H446" s="4">
        <v>7</v>
      </c>
      <c r="I446" s="4">
        <v>12</v>
      </c>
      <c r="J446" s="4">
        <v>2</v>
      </c>
      <c r="K446" s="4">
        <v>483</v>
      </c>
      <c r="L446" s="4">
        <v>100</v>
      </c>
      <c r="M446" s="7">
        <v>853793470</v>
      </c>
      <c r="N446" s="7">
        <v>77334630</v>
      </c>
      <c r="O446" s="7">
        <v>75896589.226890758</v>
      </c>
      <c r="P446" s="7">
        <v>15058</v>
      </c>
      <c r="Q446" s="7">
        <v>52411025.38000001</v>
      </c>
      <c r="R446" s="7">
        <v>56700.323416124316</v>
      </c>
      <c r="S446" s="5"/>
    </row>
    <row r="447" spans="1:19">
      <c r="A447" s="6">
        <v>43862</v>
      </c>
      <c r="B447" s="9" t="s">
        <v>186</v>
      </c>
      <c r="C447" s="13" t="str">
        <f>INDEX(Parámetros!$A$3:$C$97,MATCH(F447,Parámetros!$B$3:$B$97,0),MATCH("Código",Parámetros!$A$3:$C$3,0))</f>
        <v>ESC</v>
      </c>
      <c r="D447" s="23" t="str">
        <f>INDEX(Parámetros!$H$45:$N$391,MATCH(G447,Parámetros!$N$45:$N$391,0),MATCH("Código Comuna 2018",Parámetros!$H$45:$N$45,0))</f>
        <v>02101</v>
      </c>
      <c r="E447" s="23" t="str">
        <f>INDEX(Parámetros!$H$45:$N$391,MATCH(G447,Parámetros!$N$45:$N$391,0),MATCH("Código Región",Parámetros!$H$45:$N$45,0))</f>
        <v>02</v>
      </c>
      <c r="F447" s="14" t="s">
        <v>22</v>
      </c>
      <c r="G447" s="4" t="s">
        <v>17</v>
      </c>
      <c r="H447" s="4">
        <v>10</v>
      </c>
      <c r="I447" s="4">
        <v>30</v>
      </c>
      <c r="J447" s="4">
        <v>2</v>
      </c>
      <c r="K447" s="4">
        <v>749</v>
      </c>
      <c r="L447" s="4">
        <v>124</v>
      </c>
      <c r="M447" s="7">
        <v>1845177609</v>
      </c>
      <c r="N447" s="7">
        <v>161853067.59999999</v>
      </c>
      <c r="O447" s="7">
        <v>156578766.73109242</v>
      </c>
      <c r="P447" s="7">
        <v>35355</v>
      </c>
      <c r="Q447" s="7">
        <v>123056966.55000001</v>
      </c>
      <c r="R447" s="7">
        <v>52190.004497242255</v>
      </c>
      <c r="S447" s="5"/>
    </row>
    <row r="448" spans="1:19">
      <c r="A448" s="6">
        <v>43862</v>
      </c>
      <c r="B448" s="11" t="s">
        <v>186</v>
      </c>
      <c r="C448" s="13" t="str">
        <f>INDEX(Parámetros!$A$3:$C$97,MATCH(F448,Parámetros!$B$3:$B$97,0),MATCH("Código",Parámetros!$A$3:$C$3,0))</f>
        <v>COP</v>
      </c>
      <c r="D448" s="23" t="str">
        <f>INDEX(Parámetros!$H$45:$N$391,MATCH(G448,Parámetros!$N$45:$N$391,0),MATCH("Código Comuna 2018",Parámetros!$H$45:$N$45,0))</f>
        <v>03101</v>
      </c>
      <c r="E448" s="23" t="str">
        <f>INDEX(Parámetros!$H$45:$N$391,MATCH(G448,Parámetros!$N$45:$N$391,0),MATCH("Código Región",Parámetros!$H$45:$N$45,0))</f>
        <v>03</v>
      </c>
      <c r="F448" s="14" t="s">
        <v>27</v>
      </c>
      <c r="G448" s="4" t="s">
        <v>31</v>
      </c>
      <c r="H448" s="4">
        <v>5</v>
      </c>
      <c r="I448" s="4">
        <v>13</v>
      </c>
      <c r="J448" s="4">
        <v>1</v>
      </c>
      <c r="K448" s="4">
        <v>397</v>
      </c>
      <c r="L448" s="4">
        <v>179</v>
      </c>
      <c r="M448" s="7">
        <v>909306626</v>
      </c>
      <c r="N448" s="7">
        <v>88044300.799999997</v>
      </c>
      <c r="O448" s="7">
        <v>91312320.815126047</v>
      </c>
      <c r="P448" s="7">
        <v>19862</v>
      </c>
      <c r="Q448" s="7">
        <v>69131875.820000008</v>
      </c>
      <c r="R448" s="7">
        <v>45781.221729936566</v>
      </c>
      <c r="S448" s="5"/>
    </row>
    <row r="449" spans="1:19">
      <c r="A449" s="6">
        <v>43862</v>
      </c>
      <c r="B449" s="11" t="s">
        <v>186</v>
      </c>
      <c r="C449" s="13" t="str">
        <f>INDEX(Parámetros!$A$3:$C$97,MATCH(F449,Parámetros!$B$3:$B$97,0),MATCH("Código",Parámetros!$A$3:$C$3,0))</f>
        <v>OCR</v>
      </c>
      <c r="D449" s="23" t="str">
        <f>INDEX(Parámetros!$H$45:$N$391,MATCH(G449,Parámetros!$N$45:$N$391,0),MATCH("Código Comuna 2018",Parámetros!$H$45:$N$45,0))</f>
        <v>04301</v>
      </c>
      <c r="E449" s="23" t="str">
        <f>INDEX(Parámetros!$H$45:$N$391,MATCH(G449,Parámetros!$N$45:$N$391,0),MATCH("Código Región",Parámetros!$H$45:$N$45,0))</f>
        <v>04</v>
      </c>
      <c r="F449" s="14" t="s">
        <v>34</v>
      </c>
      <c r="G449" s="4" t="s">
        <v>37</v>
      </c>
      <c r="H449" s="4">
        <v>5</v>
      </c>
      <c r="I449" s="4">
        <v>10</v>
      </c>
      <c r="J449" s="4">
        <v>1</v>
      </c>
      <c r="K449" s="4">
        <v>256</v>
      </c>
      <c r="L449" s="4">
        <v>60</v>
      </c>
      <c r="M449" s="7">
        <v>452832905</v>
      </c>
      <c r="N449" s="7">
        <v>36168249</v>
      </c>
      <c r="O449" s="7">
        <v>34359836.462184869</v>
      </c>
      <c r="P449" s="7">
        <v>12536</v>
      </c>
      <c r="Q449" s="7">
        <v>43632926.960000008</v>
      </c>
      <c r="R449" s="7">
        <v>36122.599313975748</v>
      </c>
      <c r="S449" s="5"/>
    </row>
    <row r="450" spans="1:19">
      <c r="A450" s="6">
        <v>43862</v>
      </c>
      <c r="B450" s="11" t="s">
        <v>186</v>
      </c>
      <c r="C450" s="13" t="str">
        <f>INDEX(Parámetros!$A$3:$C$97,MATCH(F450,Parámetros!$B$3:$B$97,0),MATCH("Código",Parámetros!$A$3:$C$3,0))</f>
        <v>PAC</v>
      </c>
      <c r="D450" s="23" t="str">
        <f>INDEX(Parámetros!$H$45:$N$391,MATCH(G450,Parámetros!$N$45:$N$391,0),MATCH("Código Comuna 2018",Parámetros!$H$45:$N$45,0))</f>
        <v>05601</v>
      </c>
      <c r="E450" s="23" t="str">
        <f>INDEX(Parámetros!$H$45:$N$391,MATCH(G450,Parámetros!$N$45:$N$391,0),MATCH("Código Región",Parámetros!$H$45:$N$45,0))</f>
        <v>05</v>
      </c>
      <c r="F450" s="14" t="s">
        <v>46</v>
      </c>
      <c r="G450" s="4" t="s">
        <v>49</v>
      </c>
      <c r="H450" s="4">
        <v>7</v>
      </c>
      <c r="I450" s="4">
        <v>10</v>
      </c>
      <c r="J450" s="4">
        <v>1</v>
      </c>
      <c r="K450" s="4">
        <v>353</v>
      </c>
      <c r="L450" s="4">
        <v>148</v>
      </c>
      <c r="M450" s="7">
        <v>924155925</v>
      </c>
      <c r="N450" s="7">
        <v>59234014</v>
      </c>
      <c r="O450" s="7">
        <v>56272313.252100833</v>
      </c>
      <c r="P450" s="7">
        <v>24460</v>
      </c>
      <c r="Q450" s="7">
        <v>85135720.600000009</v>
      </c>
      <c r="R450" s="7">
        <v>37782.335445625511</v>
      </c>
      <c r="S450" s="5"/>
    </row>
    <row r="451" spans="1:19">
      <c r="A451" s="6">
        <v>43862</v>
      </c>
      <c r="B451" s="11" t="s">
        <v>186</v>
      </c>
      <c r="C451" s="13" t="str">
        <f>INDEX(Parámetros!$A$3:$C$97,MATCH(F451,Parámetros!$B$3:$B$97,0),MATCH("Código",Parámetros!$A$3:$C$3,0))</f>
        <v>RIN</v>
      </c>
      <c r="D451" s="23" t="str">
        <f>INDEX(Parámetros!$H$45:$N$391,MATCH(G451,Parámetros!$N$45:$N$391,0),MATCH("Código Comuna 2018",Parámetros!$H$45:$N$45,0))</f>
        <v>05303</v>
      </c>
      <c r="E451" s="23" t="str">
        <f>INDEX(Parámetros!$H$45:$N$391,MATCH(G451,Parámetros!$N$45:$N$391,0),MATCH("Código Región",Parámetros!$H$45:$N$45,0))</f>
        <v>05</v>
      </c>
      <c r="F451" s="14" t="s">
        <v>169</v>
      </c>
      <c r="G451" s="4" t="s">
        <v>53</v>
      </c>
      <c r="H451" s="4">
        <v>16</v>
      </c>
      <c r="I451" s="4">
        <v>43</v>
      </c>
      <c r="J451" s="4">
        <v>1</v>
      </c>
      <c r="K451" s="4">
        <v>998</v>
      </c>
      <c r="L451" s="4">
        <v>100</v>
      </c>
      <c r="M451" s="7">
        <v>2995066931</v>
      </c>
      <c r="N451" s="7">
        <v>289892620</v>
      </c>
      <c r="O451" s="7">
        <v>275397989</v>
      </c>
      <c r="P451" s="7">
        <v>30450</v>
      </c>
      <c r="Q451" s="7">
        <v>105984574.5</v>
      </c>
      <c r="R451" s="7">
        <v>98360.161937602621</v>
      </c>
      <c r="S451" s="5"/>
    </row>
    <row r="452" spans="1:19">
      <c r="A452" s="6">
        <v>43862</v>
      </c>
      <c r="B452" s="11" t="s">
        <v>186</v>
      </c>
      <c r="C452" s="13" t="str">
        <f>INDEX(Parámetros!$A$3:$C$97,MATCH(F452,Parámetros!$B$3:$B$97,0),MATCH("Código",Parámetros!$A$3:$C$3,0))</f>
        <v>SFI</v>
      </c>
      <c r="D452" s="23" t="str">
        <f>INDEX(Parámetros!$H$45:$N$391,MATCH(G452,Parámetros!$N$45:$N$391,0),MATCH("Código Comuna 2018",Parámetros!$H$45:$N$45,0))</f>
        <v>06110</v>
      </c>
      <c r="E452" s="23" t="str">
        <f>INDEX(Parámetros!$H$45:$N$391,MATCH(G452,Parámetros!$N$45:$N$391,0),MATCH("Código Región",Parámetros!$H$45:$N$45,0))</f>
        <v>06</v>
      </c>
      <c r="F452" s="14" t="s">
        <v>56</v>
      </c>
      <c r="G452" s="4" t="s">
        <v>60</v>
      </c>
      <c r="H452" s="4">
        <v>26</v>
      </c>
      <c r="I452" s="4">
        <v>55</v>
      </c>
      <c r="J452" s="4">
        <v>1</v>
      </c>
      <c r="K452" s="4">
        <v>2326</v>
      </c>
      <c r="L452" s="4">
        <v>250</v>
      </c>
      <c r="M452" s="7">
        <v>7102379917</v>
      </c>
      <c r="N452" s="7">
        <v>561770753.39999998</v>
      </c>
      <c r="O452" s="7">
        <v>548963790.11764705</v>
      </c>
      <c r="P452" s="7">
        <v>72356</v>
      </c>
      <c r="Q452" s="7">
        <v>251843017.16</v>
      </c>
      <c r="R452" s="7">
        <v>98158.824658632322</v>
      </c>
      <c r="S452" s="5"/>
    </row>
    <row r="453" spans="1:19">
      <c r="A453" s="6">
        <v>43862</v>
      </c>
      <c r="B453" s="11" t="s">
        <v>186</v>
      </c>
      <c r="C453" s="13" t="str">
        <f>INDEX(Parámetros!$A$3:$C$97,MATCH(F453,Parámetros!$B$3:$B$97,0),MATCH("Código",Parámetros!$A$3:$C$3,0))</f>
        <v>COL</v>
      </c>
      <c r="D453" s="23" t="str">
        <f>INDEX(Parámetros!$H$45:$N$391,MATCH(G453,Parámetros!$N$45:$N$391,0),MATCH("Código Comuna 2018",Parámetros!$H$45:$N$45,0))</f>
        <v>06310</v>
      </c>
      <c r="E453" s="23" t="str">
        <f>INDEX(Parámetros!$H$45:$N$391,MATCH(G453,Parámetros!$N$45:$N$391,0),MATCH("Código Región",Parámetros!$H$45:$N$45,0))</f>
        <v>06</v>
      </c>
      <c r="F453" s="14" t="s">
        <v>63</v>
      </c>
      <c r="G453" s="4" t="s">
        <v>66</v>
      </c>
      <c r="H453" s="4">
        <v>5</v>
      </c>
      <c r="I453" s="4">
        <v>13</v>
      </c>
      <c r="J453" s="4">
        <v>1</v>
      </c>
      <c r="K453" s="4">
        <v>266</v>
      </c>
      <c r="L453" s="4">
        <v>30</v>
      </c>
      <c r="M453" s="7">
        <v>488562612</v>
      </c>
      <c r="N453" s="7">
        <v>60398550.600000001</v>
      </c>
      <c r="O453" s="7">
        <v>59769398.966386549</v>
      </c>
      <c r="P453" s="7">
        <v>8172</v>
      </c>
      <c r="Q453" s="7">
        <v>28443544.920000006</v>
      </c>
      <c r="R453" s="7">
        <v>59784.950073421438</v>
      </c>
      <c r="S453" s="5"/>
    </row>
    <row r="454" spans="1:19">
      <c r="A454" s="6">
        <v>43862</v>
      </c>
      <c r="B454" s="11" t="s">
        <v>186</v>
      </c>
      <c r="C454" s="13" t="str">
        <f>INDEX(Parámetros!$A$3:$C$97,MATCH(F454,Parámetros!$B$3:$B$97,0),MATCH("Código",Parámetros!$A$3:$C$3,0))</f>
        <v>TAL</v>
      </c>
      <c r="D454" s="23" t="str">
        <f>INDEX(Parámetros!$H$45:$N$391,MATCH(G454,Parámetros!$N$45:$N$391,0),MATCH("Código Comuna 2018",Parámetros!$H$45:$N$45,0))</f>
        <v>07101</v>
      </c>
      <c r="E454" s="23" t="str">
        <f>INDEX(Parámetros!$H$45:$N$391,MATCH(G454,Parámetros!$N$45:$N$391,0),MATCH("Código Región",Parámetros!$H$45:$N$45,0))</f>
        <v>07</v>
      </c>
      <c r="F454" s="14" t="s">
        <v>69</v>
      </c>
      <c r="G454" s="4" t="s">
        <v>73</v>
      </c>
      <c r="H454" s="4">
        <v>4</v>
      </c>
      <c r="I454" s="4">
        <v>10</v>
      </c>
      <c r="J454" s="4">
        <v>1</v>
      </c>
      <c r="K454" s="4">
        <v>419</v>
      </c>
      <c r="L454" s="4">
        <v>68</v>
      </c>
      <c r="M454" s="7">
        <v>904788520</v>
      </c>
      <c r="N454" s="7">
        <v>69083863.799999997</v>
      </c>
      <c r="O454" s="7">
        <v>70042337.966386557</v>
      </c>
      <c r="P454" s="7">
        <v>15405</v>
      </c>
      <c r="Q454" s="7">
        <v>53618797.050000004</v>
      </c>
      <c r="R454" s="7">
        <v>58733.432002596557</v>
      </c>
      <c r="S454" s="5"/>
    </row>
    <row r="455" spans="1:19">
      <c r="A455" s="6">
        <v>43862</v>
      </c>
      <c r="B455" s="11" t="s">
        <v>186</v>
      </c>
      <c r="C455" s="13" t="str">
        <f>INDEX(Parámetros!$A$3:$C$97,MATCH(F455,Parámetros!$B$3:$B$97,0),MATCH("Código",Parámetros!$A$3:$C$3,0))</f>
        <v>MCH</v>
      </c>
      <c r="D455" s="23" t="str">
        <f>INDEX(Parámetros!$H$45:$N$391,MATCH(G455,Parámetros!$N$45:$N$391,0),MATCH("Código Comuna 2018",Parámetros!$H$45:$N$45,0))</f>
        <v>16101</v>
      </c>
      <c r="E455" s="23" t="str">
        <f>INDEX(Parámetros!$H$45:$N$391,MATCH(G455,Parámetros!$N$45:$N$391,0),MATCH("Código Región",Parámetros!$H$45:$N$45,0))</f>
        <v>16</v>
      </c>
      <c r="F455" s="14" t="s">
        <v>170</v>
      </c>
      <c r="G455" s="4" t="s">
        <v>179</v>
      </c>
      <c r="H455" s="4">
        <v>6</v>
      </c>
      <c r="I455" s="4">
        <v>13</v>
      </c>
      <c r="J455" s="4">
        <v>1</v>
      </c>
      <c r="K455" s="4">
        <v>458</v>
      </c>
      <c r="L455" s="4">
        <v>96</v>
      </c>
      <c r="M455" s="7">
        <v>571757780</v>
      </c>
      <c r="N455" s="7">
        <v>62186977</v>
      </c>
      <c r="O455" s="7">
        <v>61030607.630252093</v>
      </c>
      <c r="P455" s="7">
        <v>19006</v>
      </c>
      <c r="Q455" s="7">
        <v>66152473.660000004</v>
      </c>
      <c r="R455" s="7">
        <v>30083.014837419763</v>
      </c>
      <c r="S455" s="5"/>
    </row>
    <row r="456" spans="1:19">
      <c r="A456" s="6">
        <v>43862</v>
      </c>
      <c r="B456" s="11" t="s">
        <v>186</v>
      </c>
      <c r="C456" s="13" t="str">
        <f>INDEX(Parámetros!$A$3:$C$97,MATCH(F456,Parámetros!$B$3:$B$97,0),MATCH("Código",Parámetros!$A$3:$C$3,0))</f>
        <v>MST</v>
      </c>
      <c r="D456" s="23" t="str">
        <f>INDEX(Parámetros!$H$45:$N$391,MATCH(G456,Parámetros!$N$45:$N$391,0),MATCH("Código Comuna 2018",Parámetros!$H$45:$N$45,0))</f>
        <v>08110</v>
      </c>
      <c r="E456" s="23" t="str">
        <f>INDEX(Parámetros!$H$45:$N$391,MATCH(G456,Parámetros!$N$45:$N$391,0),MATCH("Código Región",Parámetros!$H$45:$N$45,0))</f>
        <v>08</v>
      </c>
      <c r="F456" s="14" t="s">
        <v>171</v>
      </c>
      <c r="G456" s="4" t="s">
        <v>79</v>
      </c>
      <c r="H456" s="4">
        <v>12</v>
      </c>
      <c r="I456" s="4">
        <v>36</v>
      </c>
      <c r="J456" s="4">
        <v>2</v>
      </c>
      <c r="K456" s="4">
        <v>1373</v>
      </c>
      <c r="L456" s="4">
        <v>168</v>
      </c>
      <c r="M456" s="7">
        <v>3211233410</v>
      </c>
      <c r="N456" s="7">
        <v>245912407.59999999</v>
      </c>
      <c r="O456" s="7">
        <v>249857526.39495796</v>
      </c>
      <c r="P456" s="7">
        <v>63967</v>
      </c>
      <c r="Q456" s="7">
        <v>222644179.87000003</v>
      </c>
      <c r="R456" s="7">
        <v>50201.407131802334</v>
      </c>
      <c r="S456" s="5"/>
    </row>
    <row r="457" spans="1:19">
      <c r="A457" s="6">
        <v>43862</v>
      </c>
      <c r="B457" s="11" t="s">
        <v>186</v>
      </c>
      <c r="C457" s="13" t="str">
        <f>INDEX(Parámetros!$A$3:$C$97,MATCH(F457,Parámetros!$B$3:$B$97,0),MATCH("Código",Parámetros!$A$3:$C$3,0))</f>
        <v>ANG</v>
      </c>
      <c r="D457" s="23" t="str">
        <f>INDEX(Parámetros!$H$45:$N$391,MATCH(G457,Parámetros!$N$45:$N$391,0),MATCH("Código Comuna 2018",Parámetros!$H$45:$N$45,0))</f>
        <v>08301</v>
      </c>
      <c r="E457" s="23" t="str">
        <f>INDEX(Parámetros!$H$45:$N$391,MATCH(G457,Parámetros!$N$45:$N$391,0),MATCH("Código Región",Parámetros!$H$45:$N$45,0))</f>
        <v>08</v>
      </c>
      <c r="F457" s="14" t="s">
        <v>204</v>
      </c>
      <c r="G457" s="4" t="s">
        <v>180</v>
      </c>
      <c r="H457" s="4">
        <v>5</v>
      </c>
      <c r="I457" s="4">
        <v>10</v>
      </c>
      <c r="J457" s="4">
        <v>1</v>
      </c>
      <c r="K457" s="4">
        <v>220</v>
      </c>
      <c r="L457" s="4">
        <v>20</v>
      </c>
      <c r="M457" s="7">
        <v>405462454</v>
      </c>
      <c r="N457" s="7">
        <v>41666884.600000001</v>
      </c>
      <c r="O457" s="7">
        <v>39583540.310924366</v>
      </c>
      <c r="P457" s="7">
        <v>11215</v>
      </c>
      <c r="Q457" s="7">
        <v>39035041.150000006</v>
      </c>
      <c r="R457" s="7">
        <v>36153.584841729826</v>
      </c>
      <c r="S457" s="5"/>
    </row>
    <row r="458" spans="1:19">
      <c r="A458" s="6">
        <v>43862</v>
      </c>
      <c r="B458" s="11" t="s">
        <v>186</v>
      </c>
      <c r="C458" s="13" t="str">
        <f>INDEX(Parámetros!$A$3:$C$97,MATCH(F458,Parámetros!$B$3:$B$97,0),MATCH("Código",Parámetros!$A$3:$C$3,0))</f>
        <v>CJT</v>
      </c>
      <c r="D458" s="23" t="str">
        <f>INDEX(Parámetros!$H$45:$N$391,MATCH(G458,Parámetros!$N$45:$N$391,0),MATCH("Código Comuna 2018",Parámetros!$H$45:$N$45,0))</f>
        <v>09101</v>
      </c>
      <c r="E458" s="23" t="str">
        <f>INDEX(Parámetros!$H$45:$N$391,MATCH(G458,Parámetros!$N$45:$N$391,0),MATCH("Código Región",Parámetros!$H$45:$N$45,0))</f>
        <v>09</v>
      </c>
      <c r="F458" s="14" t="s">
        <v>88</v>
      </c>
      <c r="G458" s="4" t="s">
        <v>91</v>
      </c>
      <c r="H458" s="4">
        <v>7</v>
      </c>
      <c r="I458" s="4">
        <v>26</v>
      </c>
      <c r="J458" s="4">
        <v>3</v>
      </c>
      <c r="K458" s="4">
        <v>639</v>
      </c>
      <c r="L458" s="4">
        <v>176</v>
      </c>
      <c r="M458" s="7">
        <v>1717802149</v>
      </c>
      <c r="N458" s="7">
        <v>133620119.59999999</v>
      </c>
      <c r="O458" s="7">
        <v>132366124.7142857</v>
      </c>
      <c r="P458" s="7">
        <v>32382</v>
      </c>
      <c r="Q458" s="7">
        <v>112709113.02000001</v>
      </c>
      <c r="R458" s="7">
        <v>53048.055987894506</v>
      </c>
      <c r="S458" s="5"/>
    </row>
    <row r="459" spans="1:19">
      <c r="A459" s="6">
        <v>43862</v>
      </c>
      <c r="B459" s="11" t="s">
        <v>186</v>
      </c>
      <c r="C459" s="13" t="str">
        <f>INDEX(Parámetros!$A$3:$C$97,MATCH(F459,Parámetros!$B$3:$B$97,0),MATCH("Código",Parámetros!$A$3:$C$3,0))</f>
        <v>CJV</v>
      </c>
      <c r="D459" s="23" t="str">
        <f>INDEX(Parámetros!$H$45:$N$391,MATCH(G459,Parámetros!$N$45:$N$391,0),MATCH("Código Comuna 2018",Parámetros!$H$45:$N$45,0))</f>
        <v>14101</v>
      </c>
      <c r="E459" s="23" t="str">
        <f>INDEX(Parámetros!$H$45:$N$391,MATCH(G459,Parámetros!$N$45:$N$391,0),MATCH("Código Región",Parámetros!$H$45:$N$45,0))</f>
        <v>14</v>
      </c>
      <c r="F459" s="14" t="s">
        <v>102</v>
      </c>
      <c r="G459" s="4" t="s">
        <v>105</v>
      </c>
      <c r="H459" s="4">
        <v>5</v>
      </c>
      <c r="I459" s="4">
        <v>15</v>
      </c>
      <c r="J459" s="4">
        <v>2</v>
      </c>
      <c r="K459" s="4">
        <v>470</v>
      </c>
      <c r="L459" s="4">
        <v>100</v>
      </c>
      <c r="M459" s="7">
        <v>1188849779</v>
      </c>
      <c r="N459" s="7">
        <v>85755606.599999994</v>
      </c>
      <c r="O459" s="7">
        <v>84074124.084033608</v>
      </c>
      <c r="P459" s="7">
        <v>23694</v>
      </c>
      <c r="Q459" s="7">
        <v>82469573.340000004</v>
      </c>
      <c r="R459" s="7">
        <v>50175.140499704568</v>
      </c>
      <c r="S459" s="5"/>
    </row>
    <row r="460" spans="1:19">
      <c r="A460" s="6">
        <v>43862</v>
      </c>
      <c r="B460" s="11" t="s">
        <v>186</v>
      </c>
      <c r="C460" s="13" t="str">
        <f>INDEX(Parámetros!$A$3:$C$97,MATCH(F460,Parámetros!$B$3:$B$97,0),MATCH("Código",Parámetros!$A$3:$C$3,0))</f>
        <v>LGO</v>
      </c>
      <c r="D460" s="23" t="str">
        <f>INDEX(Parámetros!$H$45:$N$391,MATCH(G460,Parámetros!$N$45:$N$391,0),MATCH("Código Comuna 2018",Parámetros!$H$45:$N$45,0))</f>
        <v>10301</v>
      </c>
      <c r="E460" s="23" t="str">
        <f>INDEX(Parámetros!$H$45:$N$391,MATCH(G460,Parámetros!$N$45:$N$391,0),MATCH("Código Región",Parámetros!$H$45:$N$45,0))</f>
        <v>10</v>
      </c>
      <c r="F460" s="14" t="s">
        <v>95</v>
      </c>
      <c r="G460" s="4" t="s">
        <v>98</v>
      </c>
      <c r="H460" s="4">
        <v>7</v>
      </c>
      <c r="I460" s="4">
        <v>13</v>
      </c>
      <c r="J460" s="4">
        <v>1</v>
      </c>
      <c r="K460" s="4">
        <v>399</v>
      </c>
      <c r="L460" s="4">
        <v>60</v>
      </c>
      <c r="M460" s="7">
        <v>805835055</v>
      </c>
      <c r="N460" s="7">
        <v>65308715</v>
      </c>
      <c r="O460" s="7">
        <v>66003488.487394951</v>
      </c>
      <c r="P460" s="7">
        <v>16779</v>
      </c>
      <c r="Q460" s="7">
        <v>58401155.190000013</v>
      </c>
      <c r="R460" s="7">
        <v>48026.40532808868</v>
      </c>
      <c r="S460" s="5"/>
    </row>
    <row r="461" spans="1:19">
      <c r="A461" s="6">
        <v>43862</v>
      </c>
      <c r="B461" s="11" t="s">
        <v>186</v>
      </c>
      <c r="C461" s="13" t="str">
        <f>INDEX(Parámetros!$A$3:$C$97,MATCH(F461,Parámetros!$B$3:$B$97,0),MATCH("Código",Parámetros!$A$3:$C$3,0))</f>
        <v>RAN</v>
      </c>
      <c r="D461" s="23" t="str">
        <f>INDEX(Parámetros!$H$45:$N$391,MATCH(G461,Parámetros!$N$45:$N$391,0),MATCH("Código Comuna 2018",Parámetros!$H$45:$N$45,0))</f>
        <v>10201</v>
      </c>
      <c r="E461" s="23" t="str">
        <f>INDEX(Parámetros!$H$45:$N$391,MATCH(G461,Parámetros!$N$45:$N$391,0),MATCH("Código Región",Parámetros!$H$45:$N$45,0))</f>
        <v>10</v>
      </c>
      <c r="F461" s="14" t="s">
        <v>108</v>
      </c>
      <c r="G461" s="4" t="s">
        <v>110</v>
      </c>
      <c r="H461" s="4">
        <v>5</v>
      </c>
      <c r="I461" s="4">
        <v>11</v>
      </c>
      <c r="J461" s="4">
        <v>1</v>
      </c>
      <c r="K461" s="4">
        <v>246</v>
      </c>
      <c r="L461" s="4">
        <v>36</v>
      </c>
      <c r="M461" s="7">
        <v>532838136</v>
      </c>
      <c r="N461" s="7">
        <v>32988559.600000001</v>
      </c>
      <c r="O461" s="7">
        <v>31339131.680672266</v>
      </c>
      <c r="P461" s="7">
        <v>10239</v>
      </c>
      <c r="Q461" s="7">
        <v>35637965.789999999</v>
      </c>
      <c r="R461" s="7">
        <v>52040.056255493699</v>
      </c>
      <c r="S461" s="5"/>
    </row>
    <row r="462" spans="1:19">
      <c r="A462" s="6">
        <v>43862</v>
      </c>
      <c r="B462" s="11" t="s">
        <v>186</v>
      </c>
      <c r="C462" s="13" t="str">
        <f>INDEX(Parámetros!$A$3:$C$97,MATCH(F462,Parámetros!$B$3:$B$97,0),MATCH("Código",Parámetros!$A$3:$C$3,0))</f>
        <v>CJC</v>
      </c>
      <c r="D462" s="23" t="str">
        <f>INDEX(Parámetros!$H$45:$N$391,MATCH(G462,Parámetros!$N$45:$N$391,0),MATCH("Código Comuna 2018",Parámetros!$H$45:$N$45,0))</f>
        <v>11101</v>
      </c>
      <c r="E462" s="23" t="str">
        <f>INDEX(Parámetros!$H$45:$N$391,MATCH(G462,Parámetros!$N$45:$N$391,0),MATCH("Código Región",Parámetros!$H$45:$N$45,0))</f>
        <v>11</v>
      </c>
      <c r="F462" s="14" t="s">
        <v>112</v>
      </c>
      <c r="G462" s="4" t="s">
        <v>115</v>
      </c>
      <c r="H462" s="4">
        <v>4</v>
      </c>
      <c r="I462" s="4">
        <v>6</v>
      </c>
      <c r="J462" s="4">
        <v>1</v>
      </c>
      <c r="K462" s="4">
        <v>226</v>
      </c>
      <c r="L462" s="4">
        <v>38</v>
      </c>
      <c r="M462" s="7">
        <v>414743418</v>
      </c>
      <c r="N462" s="7">
        <v>36647939.399999999</v>
      </c>
      <c r="O462" s="7">
        <v>34815542.521008402</v>
      </c>
      <c r="P462" s="7">
        <v>8905</v>
      </c>
      <c r="Q462" s="7">
        <v>30994832.050000001</v>
      </c>
      <c r="R462" s="7">
        <v>46574.218753509267</v>
      </c>
      <c r="S462" s="5"/>
    </row>
    <row r="463" spans="1:19">
      <c r="A463" s="6">
        <v>43862</v>
      </c>
      <c r="B463" s="11" t="s">
        <v>186</v>
      </c>
      <c r="C463" s="13" t="str">
        <f>INDEX(Parámetros!$A$3:$C$97,MATCH(F463,Parámetros!$B$3:$B$97,0),MATCH("Código",Parámetros!$A$3:$C$3,0))</f>
        <v>PAR</v>
      </c>
      <c r="D463" s="23" t="str">
        <f>INDEX(Parámetros!$H$45:$N$391,MATCH(G463,Parámetros!$N$45:$N$391,0),MATCH("Código Comuna 2018",Parámetros!$H$45:$N$45,0))</f>
        <v>12101</v>
      </c>
      <c r="E463" s="23" t="str">
        <f>INDEX(Parámetros!$H$45:$N$391,MATCH(G463,Parámetros!$N$45:$N$391,0),MATCH("Código Región",Parámetros!$H$45:$N$45,0))</f>
        <v>12</v>
      </c>
      <c r="F463" s="14" t="s">
        <v>118</v>
      </c>
      <c r="G463" s="4" t="s">
        <v>181</v>
      </c>
      <c r="H463" s="4">
        <v>6</v>
      </c>
      <c r="I463" s="4">
        <v>12</v>
      </c>
      <c r="J463" s="4">
        <v>2</v>
      </c>
      <c r="K463" s="4">
        <v>514</v>
      </c>
      <c r="L463" s="4">
        <v>100</v>
      </c>
      <c r="M463" s="7">
        <v>1511576987</v>
      </c>
      <c r="N463" s="7">
        <v>137021766.40000001</v>
      </c>
      <c r="O463" s="7">
        <v>138774710.07563025</v>
      </c>
      <c r="P463" s="7">
        <v>35652</v>
      </c>
      <c r="Q463" s="7">
        <v>124090707.72000001</v>
      </c>
      <c r="R463" s="7">
        <v>42398.097918770334</v>
      </c>
      <c r="S463" s="5"/>
    </row>
    <row r="464" spans="1:19">
      <c r="A464" s="6">
        <v>43862</v>
      </c>
      <c r="B464" s="12" t="s">
        <v>185</v>
      </c>
      <c r="C464" s="13" t="str">
        <f>INDEX(Parámetros!$A$3:$C$97,MATCH(F464,Parámetros!$B$3:$B$97,0),MATCH("Código",Parámetros!$A$3:$C$3,0))</f>
        <v>ARI</v>
      </c>
      <c r="D464" s="23" t="str">
        <f>INDEX(Parámetros!$H$45:$N$391,MATCH(G464,Parámetros!$N$45:$N$391,0),MATCH("Código Comuna 2018",Parámetros!$H$45:$N$45,0))</f>
        <v>15101</v>
      </c>
      <c r="E464" s="23" t="str">
        <f>INDEX(Parámetros!$H$45:$N$391,MATCH(G464,Parámetros!$N$45:$N$391,0),MATCH("Código Región",Parámetros!$H$45:$N$45,0))</f>
        <v>15</v>
      </c>
      <c r="F464" s="14" t="s">
        <v>206</v>
      </c>
      <c r="G464" s="4" t="s">
        <v>12</v>
      </c>
      <c r="H464" s="4">
        <v>2</v>
      </c>
      <c r="I464" s="4">
        <v>4</v>
      </c>
      <c r="J464" s="4">
        <v>0</v>
      </c>
      <c r="K464" s="4">
        <v>371</v>
      </c>
      <c r="L464" s="4">
        <v>0</v>
      </c>
      <c r="M464" s="7">
        <v>317813810</v>
      </c>
      <c r="N464" s="7"/>
      <c r="O464" s="7"/>
      <c r="P464" s="7">
        <v>10118</v>
      </c>
      <c r="Q464" s="7"/>
      <c r="R464" s="7"/>
      <c r="S464" s="5"/>
    </row>
    <row r="465" spans="1:19">
      <c r="A465" s="6">
        <v>43862</v>
      </c>
      <c r="B465" s="12" t="s">
        <v>185</v>
      </c>
      <c r="C465" s="13" t="str">
        <f>INDEX(Parámetros!$A$3:$C$97,MATCH(F465,Parámetros!$B$3:$B$97,0),MATCH("Código",Parámetros!$A$3:$C$3,0))</f>
        <v>IQQ</v>
      </c>
      <c r="D465" s="23" t="str">
        <f>INDEX(Parámetros!$H$45:$N$391,MATCH(G465,Parámetros!$N$45:$N$391,0),MATCH("Código Comuna 2018",Parámetros!$H$45:$N$45,0))</f>
        <v>01101</v>
      </c>
      <c r="E465" s="23" t="str">
        <f>INDEX(Parámetros!$H$45:$N$391,MATCH(G465,Parámetros!$N$45:$N$391,0),MATCH("Código Región",Parámetros!$H$45:$N$45,0))</f>
        <v>01</v>
      </c>
      <c r="F465" s="14" t="s">
        <v>173</v>
      </c>
      <c r="G465" s="4" t="s">
        <v>182</v>
      </c>
      <c r="H465" s="4">
        <v>6</v>
      </c>
      <c r="I465" s="4">
        <v>17</v>
      </c>
      <c r="J465" s="4">
        <v>1</v>
      </c>
      <c r="K465" s="4">
        <v>644</v>
      </c>
      <c r="L465" s="4">
        <v>0</v>
      </c>
      <c r="M465" s="7">
        <v>1603737713.625</v>
      </c>
      <c r="N465" s="7"/>
      <c r="O465" s="7"/>
      <c r="P465" s="7">
        <v>40280</v>
      </c>
      <c r="Q465" s="7"/>
      <c r="R465" s="7"/>
      <c r="S465" s="5"/>
    </row>
    <row r="466" spans="1:19">
      <c r="A466" s="6">
        <v>43862</v>
      </c>
      <c r="B466" s="12" t="s">
        <v>185</v>
      </c>
      <c r="C466" s="13" t="str">
        <f>INDEX(Parámetros!$A$3:$C$97,MATCH(F466,Parámetros!$B$3:$B$97,0),MATCH("Código",Parámetros!$A$3:$C$3,0))</f>
        <v>COQ</v>
      </c>
      <c r="D466" s="23" t="str">
        <f>INDEX(Parámetros!$H$45:$N$391,MATCH(G466,Parámetros!$N$45:$N$391,0),MATCH("Código Comuna 2018",Parámetros!$H$45:$N$45,0))</f>
        <v>04102</v>
      </c>
      <c r="E466" s="23" t="str">
        <f>INDEX(Parámetros!$H$45:$N$391,MATCH(G466,Parámetros!$N$45:$N$391,0),MATCH("Código Región",Parámetros!$H$45:$N$45,0))</f>
        <v>04</v>
      </c>
      <c r="F466" s="14" t="s">
        <v>210</v>
      </c>
      <c r="G466" s="4" t="s">
        <v>36</v>
      </c>
      <c r="H466" s="4">
        <v>9</v>
      </c>
      <c r="I466" s="4">
        <v>22</v>
      </c>
      <c r="J466" s="4">
        <v>1</v>
      </c>
      <c r="K466" s="4">
        <v>919</v>
      </c>
      <c r="L466" s="4">
        <v>0</v>
      </c>
      <c r="M466" s="7">
        <v>3498304532</v>
      </c>
      <c r="N466" s="7"/>
      <c r="O466" s="7"/>
      <c r="P466" s="7">
        <v>40564</v>
      </c>
      <c r="Q466" s="7"/>
      <c r="R466" s="7"/>
      <c r="S466" s="5"/>
    </row>
    <row r="467" spans="1:19">
      <c r="A467" s="6">
        <v>43862</v>
      </c>
      <c r="B467" s="12" t="s">
        <v>185</v>
      </c>
      <c r="C467" s="13" t="str">
        <f>INDEX(Parámetros!$A$3:$C$97,MATCH(F467,Parámetros!$B$3:$B$97,0),MATCH("Código",Parámetros!$A$3:$C$3,0))</f>
        <v>VDM</v>
      </c>
      <c r="D467" s="23" t="str">
        <f>INDEX(Parámetros!$H$45:$N$391,MATCH(G467,Parámetros!$N$45:$N$391,0),MATCH("Código Comuna 2018",Parámetros!$H$45:$N$45,0))</f>
        <v>05109</v>
      </c>
      <c r="E467" s="23" t="str">
        <f>INDEX(Parámetros!$H$45:$N$391,MATCH(G467,Parámetros!$N$45:$N$391,0),MATCH("Código Región",Parámetros!$H$45:$N$45,0))</f>
        <v>05</v>
      </c>
      <c r="F467" s="14" t="s">
        <v>201</v>
      </c>
      <c r="G467" s="4" t="s">
        <v>43</v>
      </c>
      <c r="H467" s="4">
        <v>17</v>
      </c>
      <c r="I467" s="4">
        <v>47</v>
      </c>
      <c r="J467" s="4">
        <v>2</v>
      </c>
      <c r="K467" s="4">
        <v>1500</v>
      </c>
      <c r="L467" s="4">
        <v>148</v>
      </c>
      <c r="M467" s="7">
        <v>5472495596</v>
      </c>
      <c r="N467" s="7"/>
      <c r="O467" s="7"/>
      <c r="P467" s="7">
        <v>92523</v>
      </c>
      <c r="Q467" s="7"/>
      <c r="R467" s="7"/>
      <c r="S467" s="5"/>
    </row>
    <row r="468" spans="1:19">
      <c r="A468" s="6">
        <v>43862</v>
      </c>
      <c r="B468" s="12" t="s">
        <v>185</v>
      </c>
      <c r="C468" s="13" t="str">
        <f>INDEX(Parámetros!$A$3:$C$97,MATCH(F468,Parámetros!$B$3:$B$97,0),MATCH("Código",Parámetros!$A$3:$C$3,0))</f>
        <v>PUC</v>
      </c>
      <c r="D468" s="23" t="str">
        <f>INDEX(Parámetros!$H$45:$N$391,MATCH(G468,Parámetros!$N$45:$N$391,0),MATCH("Código Comuna 2018",Parámetros!$H$45:$N$45,0))</f>
        <v>09115</v>
      </c>
      <c r="E468" s="23" t="str">
        <f>INDEX(Parámetros!$H$45:$N$391,MATCH(G468,Parámetros!$N$45:$N$391,0),MATCH("Código Región",Parámetros!$H$45:$N$45,0))</f>
        <v>09</v>
      </c>
      <c r="F468" s="14" t="s">
        <v>211</v>
      </c>
      <c r="G468" s="4" t="s">
        <v>183</v>
      </c>
      <c r="H468" s="4">
        <v>8</v>
      </c>
      <c r="I468" s="4">
        <v>33</v>
      </c>
      <c r="J468" s="4">
        <v>1</v>
      </c>
      <c r="K468" s="4">
        <v>464</v>
      </c>
      <c r="L468" s="4">
        <v>0</v>
      </c>
      <c r="M468" s="7">
        <v>2365539194</v>
      </c>
      <c r="N468" s="7"/>
      <c r="O468" s="7"/>
      <c r="P468" s="7">
        <v>65478</v>
      </c>
      <c r="Q468" s="7"/>
      <c r="R468" s="7"/>
      <c r="S468" s="5"/>
    </row>
    <row r="469" spans="1:19">
      <c r="A469" s="6">
        <v>43862</v>
      </c>
      <c r="B469" s="12" t="s">
        <v>185</v>
      </c>
      <c r="C469" s="13" t="str">
        <f>INDEX(Parámetros!$A$3:$C$97,MATCH(F469,Parámetros!$B$3:$B$97,0),MATCH("Código",Parámetros!$A$3:$C$3,0))</f>
        <v>PVA</v>
      </c>
      <c r="D469" s="23" t="str">
        <f>INDEX(Parámetros!$H$45:$N$391,MATCH(G469,Parámetros!$N$45:$N$391,0),MATCH("Código Comuna 2018",Parámetros!$H$45:$N$45,0))</f>
        <v>10109</v>
      </c>
      <c r="E469" s="23" t="str">
        <f>INDEX(Parámetros!$H$45:$N$391,MATCH(G469,Parámetros!$N$45:$N$391,0),MATCH("Código Región",Parámetros!$H$45:$N$45,0))</f>
        <v>10</v>
      </c>
      <c r="F469" s="14" t="s">
        <v>215</v>
      </c>
      <c r="G469" s="4" t="s">
        <v>184</v>
      </c>
      <c r="H469" s="4">
        <v>7</v>
      </c>
      <c r="I469" s="4">
        <v>34</v>
      </c>
      <c r="J469" s="4">
        <v>2</v>
      </c>
      <c r="K469" s="4">
        <v>458</v>
      </c>
      <c r="L469" s="4">
        <v>0</v>
      </c>
      <c r="M469" s="7">
        <v>1385369787.3699999</v>
      </c>
      <c r="N469" s="7"/>
      <c r="O469" s="7"/>
      <c r="P469" s="7">
        <v>0</v>
      </c>
      <c r="Q469" s="7"/>
      <c r="R469" s="7"/>
      <c r="S469" s="5"/>
    </row>
    <row r="470" spans="1:19">
      <c r="A470" s="6">
        <v>43862</v>
      </c>
      <c r="B470" s="12" t="s">
        <v>185</v>
      </c>
      <c r="C470" s="13" t="str">
        <f>INDEX(Parámetros!$A$3:$C$97,MATCH(F470,Parámetros!$B$3:$B$97,0),MATCH("Código",Parámetros!$A$3:$C$3,0))</f>
        <v>NAT</v>
      </c>
      <c r="D470" s="23" t="str">
        <f>INDEX(Parámetros!$H$45:$N$391,MATCH(G470,Parámetros!$N$45:$N$391,0),MATCH("Código Comuna 2018",Parámetros!$H$45:$N$45,0))</f>
        <v>12401</v>
      </c>
      <c r="E470" s="23" t="str">
        <f>INDEX(Parámetros!$H$45:$N$391,MATCH(G470,Parámetros!$N$45:$N$391,0),MATCH("Código Región",Parámetros!$H$45:$N$45,0))</f>
        <v>12</v>
      </c>
      <c r="F470" s="14" t="s">
        <v>216</v>
      </c>
      <c r="G470" s="4" t="s">
        <v>579</v>
      </c>
      <c r="H470" s="4">
        <v>2</v>
      </c>
      <c r="I470" s="4">
        <v>5</v>
      </c>
      <c r="J470" s="4">
        <v>0</v>
      </c>
      <c r="K470" s="4">
        <v>125</v>
      </c>
      <c r="L470" s="4">
        <v>0</v>
      </c>
      <c r="M470" s="7">
        <v>171551817</v>
      </c>
      <c r="N470" s="7"/>
      <c r="O470" s="7"/>
      <c r="P470" s="7">
        <v>5439</v>
      </c>
      <c r="Q470" s="7"/>
      <c r="R470" s="7"/>
      <c r="S470" s="5"/>
    </row>
    <row r="471" spans="1:19">
      <c r="A471" s="6">
        <v>43831</v>
      </c>
      <c r="B471" s="11" t="s">
        <v>186</v>
      </c>
      <c r="C471" s="13" t="str">
        <f>INDEX(Parámetros!$A$3:$C$97,MATCH(F471,Parámetros!$B$3:$B$97,0),MATCH("Código",Parámetros!$A$3:$C$3,0))</f>
        <v>CLA</v>
      </c>
      <c r="D471" s="23" t="str">
        <f>INDEX(Parámetros!$H$45:$N$391,MATCH(G471,Parámetros!$N$45:$N$391,0),MATCH("Código Comuna 2018",Parámetros!$H$45:$N$45,0))</f>
        <v>15101</v>
      </c>
      <c r="E471" s="23" t="str">
        <f>INDEX(Parámetros!$H$45:$N$391,MATCH(G471,Parámetros!$N$45:$N$391,0),MATCH("Código Región",Parámetros!$H$45:$N$45,0))</f>
        <v>15</v>
      </c>
      <c r="F471" s="14" t="s">
        <v>8</v>
      </c>
      <c r="G471" s="4" t="s">
        <v>12</v>
      </c>
      <c r="H471" s="4">
        <v>5</v>
      </c>
      <c r="I471" s="4">
        <v>9</v>
      </c>
      <c r="J471" s="4">
        <v>1</v>
      </c>
      <c r="K471" s="4">
        <v>352</v>
      </c>
      <c r="L471" s="4">
        <v>60</v>
      </c>
      <c r="M471" s="4">
        <v>707358491</v>
      </c>
      <c r="N471" s="4">
        <v>118883780</v>
      </c>
      <c r="O471" s="4">
        <v>112939590.99999999</v>
      </c>
      <c r="P471" s="4">
        <v>24993</v>
      </c>
      <c r="Q471" s="4">
        <v>86903410.230000004</v>
      </c>
      <c r="R471" s="4">
        <v>28302.26427399672</v>
      </c>
      <c r="S471" s="5"/>
    </row>
    <row r="472" spans="1:19">
      <c r="A472" s="6">
        <v>43831</v>
      </c>
      <c r="B472" s="11" t="s">
        <v>186</v>
      </c>
      <c r="C472" s="13" t="str">
        <f>INDEX(Parámetros!$A$3:$C$97,MATCH(F472,Parámetros!$B$3:$B$97,0),MATCH("Código",Parámetros!$A$3:$C$3,0))</f>
        <v>LGC</v>
      </c>
      <c r="D472" s="23" t="str">
        <f>INDEX(Parámetros!$H$45:$N$391,MATCH(G472,Parámetros!$N$45:$N$391,0),MATCH("Código Comuna 2018",Parámetros!$H$45:$N$45,0))</f>
        <v>02201</v>
      </c>
      <c r="E472" s="23" t="str">
        <f>INDEX(Parámetros!$H$45:$N$391,MATCH(G472,Parámetros!$N$45:$N$391,0),MATCH("Código Región",Parámetros!$H$45:$N$45,0))</f>
        <v>02</v>
      </c>
      <c r="F472" s="14" t="s">
        <v>20</v>
      </c>
      <c r="G472" s="4" t="s">
        <v>19</v>
      </c>
      <c r="H472" s="4">
        <v>7</v>
      </c>
      <c r="I472" s="4">
        <v>12</v>
      </c>
      <c r="J472" s="4">
        <v>2</v>
      </c>
      <c r="K472" s="4">
        <v>483</v>
      </c>
      <c r="L472" s="8">
        <v>100</v>
      </c>
      <c r="M472" s="4">
        <v>1012183809</v>
      </c>
      <c r="N472" s="4">
        <v>164671248.19999999</v>
      </c>
      <c r="O472" s="4">
        <v>161609179.58823529</v>
      </c>
      <c r="P472" s="4">
        <v>16964</v>
      </c>
      <c r="Q472" s="4">
        <v>58985694.039999999</v>
      </c>
      <c r="R472" s="4">
        <v>59666.576809714687</v>
      </c>
      <c r="S472" s="5"/>
    </row>
    <row r="473" spans="1:19">
      <c r="A473" s="6">
        <v>43831</v>
      </c>
      <c r="B473" s="11" t="s">
        <v>186</v>
      </c>
      <c r="C473" s="13" t="str">
        <f>INDEX(Parámetros!$A$3:$C$97,MATCH(F473,Parámetros!$B$3:$B$97,0),MATCH("Código",Parámetros!$A$3:$C$3,0))</f>
        <v>ESC</v>
      </c>
      <c r="D473" s="23" t="str">
        <f>INDEX(Parámetros!$H$45:$N$391,MATCH(G473,Parámetros!$N$45:$N$391,0),MATCH("Código Comuna 2018",Parámetros!$H$45:$N$45,0))</f>
        <v>02101</v>
      </c>
      <c r="E473" s="23" t="str">
        <f>INDEX(Parámetros!$H$45:$N$391,MATCH(G473,Parámetros!$N$45:$N$391,0),MATCH("Código Región",Parámetros!$H$45:$N$45,0))</f>
        <v>02</v>
      </c>
      <c r="F473" s="14" t="s">
        <v>22</v>
      </c>
      <c r="G473" s="4" t="s">
        <v>17</v>
      </c>
      <c r="H473" s="4">
        <v>10</v>
      </c>
      <c r="I473" s="4">
        <v>30</v>
      </c>
      <c r="J473" s="4">
        <v>2</v>
      </c>
      <c r="K473" s="4">
        <v>749</v>
      </c>
      <c r="L473" s="8">
        <v>124</v>
      </c>
      <c r="M473" s="4">
        <v>1965472683</v>
      </c>
      <c r="N473" s="4">
        <v>324386483.19999999</v>
      </c>
      <c r="O473" s="4">
        <v>313814966.1932773</v>
      </c>
      <c r="P473" s="4">
        <v>37406</v>
      </c>
      <c r="Q473" s="4">
        <v>130064776.66</v>
      </c>
      <c r="R473" s="4">
        <v>52544.315965353155</v>
      </c>
      <c r="S473" s="5"/>
    </row>
    <row r="474" spans="1:19">
      <c r="A474" s="6">
        <v>43831</v>
      </c>
      <c r="B474" s="11" t="s">
        <v>186</v>
      </c>
      <c r="C474" s="13" t="str">
        <f>INDEX(Parámetros!$A$3:$C$97,MATCH(F474,Parámetros!$B$3:$B$97,0),MATCH("Código",Parámetros!$A$3:$C$3,0))</f>
        <v>COP</v>
      </c>
      <c r="D474" s="23" t="str">
        <f>INDEX(Parámetros!$H$45:$N$391,MATCH(G474,Parámetros!$N$45:$N$391,0),MATCH("Código Comuna 2018",Parámetros!$H$45:$N$45,0))</f>
        <v>03101</v>
      </c>
      <c r="E474" s="23" t="str">
        <f>INDEX(Parámetros!$H$45:$N$391,MATCH(G474,Parámetros!$N$45:$N$391,0),MATCH("Código Región",Parámetros!$H$45:$N$45,0))</f>
        <v>03</v>
      </c>
      <c r="F474" s="14" t="s">
        <v>27</v>
      </c>
      <c r="G474" s="4" t="s">
        <v>31</v>
      </c>
      <c r="H474" s="4">
        <v>5</v>
      </c>
      <c r="I474" s="4">
        <v>13</v>
      </c>
      <c r="J474" s="4">
        <v>1</v>
      </c>
      <c r="K474" s="4">
        <v>397</v>
      </c>
      <c r="L474" s="8">
        <v>179</v>
      </c>
      <c r="M474" s="4">
        <v>942122652</v>
      </c>
      <c r="N474" s="4">
        <v>145039386.59999999</v>
      </c>
      <c r="O474" s="4">
        <v>150422944.43697476</v>
      </c>
      <c r="P474" s="4">
        <v>18970</v>
      </c>
      <c r="Q474" s="4">
        <v>65960776.700000003</v>
      </c>
      <c r="R474" s="4">
        <v>49663.819293621505</v>
      </c>
      <c r="S474" s="5"/>
    </row>
    <row r="475" spans="1:19">
      <c r="A475" s="6">
        <v>43831</v>
      </c>
      <c r="B475" s="11" t="s">
        <v>186</v>
      </c>
      <c r="C475" s="13" t="str">
        <f>INDEX(Parámetros!$A$3:$C$97,MATCH(F475,Parámetros!$B$3:$B$97,0),MATCH("Código",Parámetros!$A$3:$C$3,0))</f>
        <v>OCR</v>
      </c>
      <c r="D475" s="23" t="str">
        <f>INDEX(Parámetros!$H$45:$N$391,MATCH(G475,Parámetros!$N$45:$N$391,0),MATCH("Código Comuna 2018",Parámetros!$H$45:$N$45,0))</f>
        <v>04301</v>
      </c>
      <c r="E475" s="23" t="str">
        <f>INDEX(Parámetros!$H$45:$N$391,MATCH(G475,Parámetros!$N$45:$N$391,0),MATCH("Código Región",Parámetros!$H$45:$N$45,0))</f>
        <v>04</v>
      </c>
      <c r="F475" s="14" t="s">
        <v>34</v>
      </c>
      <c r="G475" s="4" t="s">
        <v>37</v>
      </c>
      <c r="H475" s="4">
        <v>5</v>
      </c>
      <c r="I475" s="4">
        <v>10</v>
      </c>
      <c r="J475" s="4">
        <v>1</v>
      </c>
      <c r="K475" s="4">
        <v>256</v>
      </c>
      <c r="L475" s="8">
        <v>60</v>
      </c>
      <c r="M475" s="4">
        <v>384125776</v>
      </c>
      <c r="N475" s="4">
        <v>64558954</v>
      </c>
      <c r="O475" s="4">
        <v>61331006.252100833</v>
      </c>
      <c r="P475" s="4">
        <v>11590</v>
      </c>
      <c r="Q475" s="4">
        <v>40299704.900000006</v>
      </c>
      <c r="R475" s="4">
        <v>33142.862467644518</v>
      </c>
      <c r="S475" s="5"/>
    </row>
    <row r="476" spans="1:19">
      <c r="A476" s="6">
        <v>43831</v>
      </c>
      <c r="B476" s="11" t="s">
        <v>186</v>
      </c>
      <c r="C476" s="13" t="str">
        <f>INDEX(Parámetros!$A$3:$C$97,MATCH(F476,Parámetros!$B$3:$B$97,0),MATCH("Código",Parámetros!$A$3:$C$3,0))</f>
        <v>PAC</v>
      </c>
      <c r="D476" s="23" t="str">
        <f>INDEX(Parámetros!$H$45:$N$391,MATCH(G476,Parámetros!$N$45:$N$391,0),MATCH("Código Comuna 2018",Parámetros!$H$45:$N$45,0))</f>
        <v>05601</v>
      </c>
      <c r="E476" s="23" t="str">
        <f>INDEX(Parámetros!$H$45:$N$391,MATCH(G476,Parámetros!$N$45:$N$391,0),MATCH("Código Región",Parámetros!$H$45:$N$45,0))</f>
        <v>05</v>
      </c>
      <c r="F476" s="14" t="s">
        <v>46</v>
      </c>
      <c r="G476" s="4" t="s">
        <v>49</v>
      </c>
      <c r="H476" s="4">
        <v>7</v>
      </c>
      <c r="I476" s="4">
        <v>10</v>
      </c>
      <c r="J476" s="4">
        <v>1</v>
      </c>
      <c r="K476" s="4">
        <v>353</v>
      </c>
      <c r="L476" s="8">
        <v>148</v>
      </c>
      <c r="M476" s="4">
        <v>899775018</v>
      </c>
      <c r="N476" s="4">
        <v>151222692.19999999</v>
      </c>
      <c r="O476" s="4">
        <v>143661557.49579832</v>
      </c>
      <c r="P476" s="4">
        <v>20890</v>
      </c>
      <c r="Q476" s="4">
        <v>72636827.900000006</v>
      </c>
      <c r="R476" s="4">
        <v>43072.044901866924</v>
      </c>
      <c r="S476" s="5"/>
    </row>
    <row r="477" spans="1:19">
      <c r="A477" s="6">
        <v>43831</v>
      </c>
      <c r="B477" s="11" t="s">
        <v>186</v>
      </c>
      <c r="C477" s="13" t="str">
        <f>INDEX(Parámetros!$A$3:$C$97,MATCH(F477,Parámetros!$B$3:$B$97,0),MATCH("Código",Parámetros!$A$3:$C$3,0))</f>
        <v>RIN</v>
      </c>
      <c r="D477" s="23" t="str">
        <f>INDEX(Parámetros!$H$45:$N$391,MATCH(G477,Parámetros!$N$45:$N$391,0),MATCH("Código Comuna 2018",Parámetros!$H$45:$N$45,0))</f>
        <v>05303</v>
      </c>
      <c r="E477" s="23" t="str">
        <f>INDEX(Parámetros!$H$45:$N$391,MATCH(G477,Parámetros!$N$45:$N$391,0),MATCH("Código Región",Parámetros!$H$45:$N$45,0))</f>
        <v>05</v>
      </c>
      <c r="F477" s="14" t="s">
        <v>169</v>
      </c>
      <c r="G477" s="4" t="s">
        <v>53</v>
      </c>
      <c r="H477" s="4">
        <v>16</v>
      </c>
      <c r="I477" s="4">
        <v>43</v>
      </c>
      <c r="J477" s="4">
        <v>1</v>
      </c>
      <c r="K477" s="4">
        <v>998</v>
      </c>
      <c r="L477" s="8">
        <v>100</v>
      </c>
      <c r="M477" s="4">
        <v>3166431773</v>
      </c>
      <c r="N477" s="4">
        <v>532173407.19999999</v>
      </c>
      <c r="O477" s="4">
        <v>505564736.86554617</v>
      </c>
      <c r="P477" s="4">
        <v>32118</v>
      </c>
      <c r="Q477" s="4">
        <v>111677818.98</v>
      </c>
      <c r="R477" s="4">
        <v>98587.451678186684</v>
      </c>
      <c r="S477" s="5"/>
    </row>
    <row r="478" spans="1:19">
      <c r="A478" s="6">
        <v>43831</v>
      </c>
      <c r="B478" s="11" t="s">
        <v>186</v>
      </c>
      <c r="C478" s="13" t="str">
        <f>INDEX(Parámetros!$A$3:$C$97,MATCH(F478,Parámetros!$B$3:$B$97,0),MATCH("Código",Parámetros!$A$3:$C$3,0))</f>
        <v>SFI</v>
      </c>
      <c r="D478" s="23" t="str">
        <f>INDEX(Parámetros!$H$45:$N$391,MATCH(G478,Parámetros!$N$45:$N$391,0),MATCH("Código Comuna 2018",Parámetros!$H$45:$N$45,0))</f>
        <v>06110</v>
      </c>
      <c r="E478" s="23" t="str">
        <f>INDEX(Parámetros!$H$45:$N$391,MATCH(G478,Parámetros!$N$45:$N$391,0),MATCH("Código Región",Parámetros!$H$45:$N$45,0))</f>
        <v>06</v>
      </c>
      <c r="F478" s="14" t="s">
        <v>56</v>
      </c>
      <c r="G478" s="4" t="s">
        <v>60</v>
      </c>
      <c r="H478" s="4">
        <v>26</v>
      </c>
      <c r="I478" s="4">
        <v>55</v>
      </c>
      <c r="J478" s="4">
        <v>1</v>
      </c>
      <c r="K478" s="4">
        <v>2326</v>
      </c>
      <c r="L478" s="8">
        <v>250</v>
      </c>
      <c r="M478" s="4">
        <v>7704525185</v>
      </c>
      <c r="N478" s="4">
        <v>1258668652.2</v>
      </c>
      <c r="O478" s="4">
        <v>1230134273.2352941</v>
      </c>
      <c r="P478" s="4">
        <v>73455</v>
      </c>
      <c r="Q478" s="4">
        <v>255411115.05000001</v>
      </c>
      <c r="R478" s="4">
        <v>104887.68885712342</v>
      </c>
      <c r="S478" s="5"/>
    </row>
    <row r="479" spans="1:19">
      <c r="A479" s="6">
        <v>43831</v>
      </c>
      <c r="B479" s="11" t="s">
        <v>186</v>
      </c>
      <c r="C479" s="13" t="str">
        <f>INDEX(Parámetros!$A$3:$C$97,MATCH(F479,Parámetros!$B$3:$B$97,0),MATCH("Código",Parámetros!$A$3:$C$3,0))</f>
        <v>COL</v>
      </c>
      <c r="D479" s="23" t="str">
        <f>INDEX(Parámetros!$H$45:$N$391,MATCH(G479,Parámetros!$N$45:$N$391,0),MATCH("Código Comuna 2018",Parámetros!$H$45:$N$45,0))</f>
        <v>06310</v>
      </c>
      <c r="E479" s="23" t="str">
        <f>INDEX(Parámetros!$H$45:$N$391,MATCH(G479,Parámetros!$N$45:$N$391,0),MATCH("Código Región",Parámetros!$H$45:$N$45,0))</f>
        <v>06</v>
      </c>
      <c r="F479" s="14" t="s">
        <v>63</v>
      </c>
      <c r="G479" s="4" t="s">
        <v>66</v>
      </c>
      <c r="H479" s="4">
        <v>5</v>
      </c>
      <c r="I479" s="4">
        <v>13</v>
      </c>
      <c r="J479" s="4">
        <v>1</v>
      </c>
      <c r="K479" s="4">
        <v>266</v>
      </c>
      <c r="L479" s="8">
        <v>30</v>
      </c>
      <c r="M479" s="4">
        <v>601849965</v>
      </c>
      <c r="N479" s="4">
        <v>97105204.400000006</v>
      </c>
      <c r="O479" s="4">
        <v>96093691.890756294</v>
      </c>
      <c r="P479" s="4">
        <v>7423</v>
      </c>
      <c r="Q479" s="4">
        <v>25810587.530000001</v>
      </c>
      <c r="R479" s="4">
        <v>81079.073824599225</v>
      </c>
      <c r="S479" s="5"/>
    </row>
    <row r="480" spans="1:19">
      <c r="A480" s="6">
        <v>43831</v>
      </c>
      <c r="B480" s="11" t="s">
        <v>186</v>
      </c>
      <c r="C480" s="13" t="str">
        <f>INDEX(Parámetros!$A$3:$C$97,MATCH(F480,Parámetros!$B$3:$B$97,0),MATCH("Código",Parámetros!$A$3:$C$3,0))</f>
        <v>TAL</v>
      </c>
      <c r="D480" s="23" t="str">
        <f>INDEX(Parámetros!$H$45:$N$391,MATCH(G480,Parámetros!$N$45:$N$391,0),MATCH("Código Comuna 2018",Parámetros!$H$45:$N$45,0))</f>
        <v>07101</v>
      </c>
      <c r="E480" s="23" t="str">
        <f>INDEX(Parámetros!$H$45:$N$391,MATCH(G480,Parámetros!$N$45:$N$391,0),MATCH("Código Región",Parámetros!$H$45:$N$45,0))</f>
        <v>07</v>
      </c>
      <c r="F480" s="14" t="s">
        <v>69</v>
      </c>
      <c r="G480" s="4" t="s">
        <v>73</v>
      </c>
      <c r="H480" s="4">
        <v>4</v>
      </c>
      <c r="I480" s="4">
        <v>10</v>
      </c>
      <c r="J480" s="4">
        <v>1</v>
      </c>
      <c r="K480" s="4">
        <v>419</v>
      </c>
      <c r="L480" s="8">
        <v>68</v>
      </c>
      <c r="M480" s="4">
        <v>926195874</v>
      </c>
      <c r="N480" s="4">
        <v>145856392.40000001</v>
      </c>
      <c r="O480" s="4">
        <v>147880013.49579832</v>
      </c>
      <c r="P480" s="4">
        <v>15077</v>
      </c>
      <c r="Q480" s="4">
        <v>52424387.470000006</v>
      </c>
      <c r="R480" s="4">
        <v>61431.04556609405</v>
      </c>
      <c r="S480" s="5"/>
    </row>
    <row r="481" spans="1:19">
      <c r="A481" s="6">
        <v>43831</v>
      </c>
      <c r="B481" s="11" t="s">
        <v>186</v>
      </c>
      <c r="C481" s="13" t="str">
        <f>INDEX(Parámetros!$A$3:$C$97,MATCH(F481,Parámetros!$B$3:$B$97,0),MATCH("Código",Parámetros!$A$3:$C$3,0))</f>
        <v>MCH</v>
      </c>
      <c r="D481" s="23" t="str">
        <f>INDEX(Parámetros!$H$45:$N$391,MATCH(G481,Parámetros!$N$45:$N$391,0),MATCH("Código Comuna 2018",Parámetros!$H$45:$N$45,0))</f>
        <v>16101</v>
      </c>
      <c r="E481" s="23" t="str">
        <f>INDEX(Parámetros!$H$45:$N$391,MATCH(G481,Parámetros!$N$45:$N$391,0),MATCH("Código Región",Parámetros!$H$45:$N$45,0))</f>
        <v>16</v>
      </c>
      <c r="F481" s="14" t="s">
        <v>170</v>
      </c>
      <c r="G481" s="4" t="s">
        <v>179</v>
      </c>
      <c r="H481" s="4">
        <v>6</v>
      </c>
      <c r="I481" s="4">
        <v>13</v>
      </c>
      <c r="J481" s="4">
        <v>1</v>
      </c>
      <c r="K481" s="4">
        <v>458</v>
      </c>
      <c r="L481" s="8">
        <v>96</v>
      </c>
      <c r="M481" s="4">
        <v>636183641</v>
      </c>
      <c r="N481" s="4">
        <v>106921620.40000001</v>
      </c>
      <c r="O481" s="4">
        <v>101575539.31932773</v>
      </c>
      <c r="P481" s="4">
        <v>17737</v>
      </c>
      <c r="Q481" s="4">
        <v>61673500.070000008</v>
      </c>
      <c r="R481" s="4">
        <v>35867.601116310536</v>
      </c>
      <c r="S481" s="5"/>
    </row>
    <row r="482" spans="1:19">
      <c r="A482" s="6">
        <v>43831</v>
      </c>
      <c r="B482" s="11" t="s">
        <v>186</v>
      </c>
      <c r="C482" s="13" t="str">
        <f>INDEX(Parámetros!$A$3:$C$97,MATCH(F482,Parámetros!$B$3:$B$97,0),MATCH("Código",Parámetros!$A$3:$C$3,0))</f>
        <v>MST</v>
      </c>
      <c r="D482" s="23" t="str">
        <f>INDEX(Parámetros!$H$45:$N$391,MATCH(G482,Parámetros!$N$45:$N$391,0),MATCH("Código Comuna 2018",Parámetros!$H$45:$N$45,0))</f>
        <v>08110</v>
      </c>
      <c r="E482" s="23" t="str">
        <f>INDEX(Parámetros!$H$45:$N$391,MATCH(G482,Parámetros!$N$45:$N$391,0),MATCH("Código Región",Parámetros!$H$45:$N$45,0))</f>
        <v>08</v>
      </c>
      <c r="F482" s="14" t="s">
        <v>171</v>
      </c>
      <c r="G482" s="4" t="s">
        <v>79</v>
      </c>
      <c r="H482" s="4">
        <v>12</v>
      </c>
      <c r="I482" s="4">
        <v>36</v>
      </c>
      <c r="J482" s="4">
        <v>2</v>
      </c>
      <c r="K482" s="4">
        <v>1373</v>
      </c>
      <c r="L482" s="8">
        <v>168</v>
      </c>
      <c r="M482" s="4">
        <v>3460296346</v>
      </c>
      <c r="N482" s="4">
        <v>543760854.20000005</v>
      </c>
      <c r="O482" s="4">
        <v>552484290.53781509</v>
      </c>
      <c r="P482" s="4">
        <v>63225</v>
      </c>
      <c r="Q482" s="4">
        <v>219840279.75</v>
      </c>
      <c r="R482" s="4">
        <v>54729.874986160539</v>
      </c>
      <c r="S482" s="5"/>
    </row>
    <row r="483" spans="1:19">
      <c r="A483" s="6">
        <v>43831</v>
      </c>
      <c r="B483" s="11" t="s">
        <v>186</v>
      </c>
      <c r="C483" s="13" t="str">
        <f>INDEX(Parámetros!$A$3:$C$97,MATCH(F483,Parámetros!$B$3:$B$97,0),MATCH("Código",Parámetros!$A$3:$C$3,0))</f>
        <v>ANG</v>
      </c>
      <c r="D483" s="23" t="str">
        <f>INDEX(Parámetros!$H$45:$N$391,MATCH(G483,Parámetros!$N$45:$N$391,0),MATCH("Código Comuna 2018",Parámetros!$H$45:$N$45,0))</f>
        <v>08301</v>
      </c>
      <c r="E483" s="23" t="str">
        <f>INDEX(Parámetros!$H$45:$N$391,MATCH(G483,Parámetros!$N$45:$N$391,0),MATCH("Código Región",Parámetros!$H$45:$N$45,0))</f>
        <v>08</v>
      </c>
      <c r="F483" s="14" t="s">
        <v>204</v>
      </c>
      <c r="G483" s="4" t="s">
        <v>180</v>
      </c>
      <c r="H483" s="4">
        <v>5</v>
      </c>
      <c r="I483" s="4">
        <v>10</v>
      </c>
      <c r="J483" s="4">
        <v>1</v>
      </c>
      <c r="K483" s="4">
        <v>220</v>
      </c>
      <c r="L483" s="8">
        <v>20</v>
      </c>
      <c r="M483" s="4">
        <v>444812196</v>
      </c>
      <c r="N483" s="4">
        <v>72665118.400000006</v>
      </c>
      <c r="O483" s="4">
        <v>71020434.655462176</v>
      </c>
      <c r="P483" s="4">
        <v>10377</v>
      </c>
      <c r="Q483" s="4">
        <v>36081970.470000006</v>
      </c>
      <c r="R483" s="4">
        <v>42865.201503324657</v>
      </c>
      <c r="S483" s="5"/>
    </row>
    <row r="484" spans="1:19">
      <c r="A484" s="6">
        <v>43831</v>
      </c>
      <c r="B484" s="11" t="s">
        <v>186</v>
      </c>
      <c r="C484" s="13" t="str">
        <f>INDEX(Parámetros!$A$3:$C$97,MATCH(F484,Parámetros!$B$3:$B$97,0),MATCH("Código",Parámetros!$A$3:$C$3,0))</f>
        <v>CJT</v>
      </c>
      <c r="D484" s="23" t="str">
        <f>INDEX(Parámetros!$H$45:$N$391,MATCH(G484,Parámetros!$N$45:$N$391,0),MATCH("Código Comuna 2018",Parámetros!$H$45:$N$45,0))</f>
        <v>09101</v>
      </c>
      <c r="E484" s="23" t="str">
        <f>INDEX(Parámetros!$H$45:$N$391,MATCH(G484,Parámetros!$N$45:$N$391,0),MATCH("Código Región",Parámetros!$H$45:$N$45,0))</f>
        <v>09</v>
      </c>
      <c r="F484" s="14" t="s">
        <v>88</v>
      </c>
      <c r="G484" s="4" t="s">
        <v>91</v>
      </c>
      <c r="H484" s="4">
        <v>7</v>
      </c>
      <c r="I484" s="4">
        <v>26</v>
      </c>
      <c r="J484" s="4">
        <v>3</v>
      </c>
      <c r="K484" s="4">
        <v>639</v>
      </c>
      <c r="L484" s="8">
        <v>176</v>
      </c>
      <c r="M484" s="4">
        <v>1813370214</v>
      </c>
      <c r="N484" s="4">
        <v>292272611</v>
      </c>
      <c r="O484" s="4">
        <v>289529698.03361344</v>
      </c>
      <c r="P484" s="4">
        <v>34895</v>
      </c>
      <c r="Q484" s="4">
        <v>121333753.45</v>
      </c>
      <c r="R484" s="4">
        <v>51966.476973778481</v>
      </c>
      <c r="S484" s="5"/>
    </row>
    <row r="485" spans="1:19">
      <c r="A485" s="6">
        <v>43831</v>
      </c>
      <c r="B485" s="11" t="s">
        <v>186</v>
      </c>
      <c r="C485" s="13" t="str">
        <f>INDEX(Parámetros!$A$3:$C$97,MATCH(F485,Parámetros!$B$3:$B$97,0),MATCH("Código",Parámetros!$A$3:$C$3,0))</f>
        <v>CJV</v>
      </c>
      <c r="D485" s="23" t="str">
        <f>INDEX(Parámetros!$H$45:$N$391,MATCH(G485,Parámetros!$N$45:$N$391,0),MATCH("Código Comuna 2018",Parámetros!$H$45:$N$45,0))</f>
        <v>14101</v>
      </c>
      <c r="E485" s="23" t="str">
        <f>INDEX(Parámetros!$H$45:$N$391,MATCH(G485,Parámetros!$N$45:$N$391,0),MATCH("Código Región",Parámetros!$H$45:$N$45,0))</f>
        <v>14</v>
      </c>
      <c r="F485" s="14" t="s">
        <v>102</v>
      </c>
      <c r="G485" s="4" t="s">
        <v>105</v>
      </c>
      <c r="H485" s="4">
        <v>5</v>
      </c>
      <c r="I485" s="4">
        <v>15</v>
      </c>
      <c r="J485" s="4">
        <v>2</v>
      </c>
      <c r="K485" s="4">
        <v>470</v>
      </c>
      <c r="L485" s="8">
        <v>100</v>
      </c>
      <c r="M485" s="4">
        <v>1129133062</v>
      </c>
      <c r="N485" s="4">
        <v>183887384.40000001</v>
      </c>
      <c r="O485" s="4">
        <v>180281749.39495796</v>
      </c>
      <c r="P485" s="4">
        <v>19665</v>
      </c>
      <c r="Q485" s="4">
        <v>68377368.150000006</v>
      </c>
      <c r="R485" s="4">
        <v>57418.411492499363</v>
      </c>
      <c r="S485" s="5"/>
    </row>
    <row r="486" spans="1:19">
      <c r="A486" s="6">
        <v>43831</v>
      </c>
      <c r="B486" s="11" t="s">
        <v>186</v>
      </c>
      <c r="C486" s="13" t="str">
        <f>INDEX(Parámetros!$A$3:$C$97,MATCH(F486,Parámetros!$B$3:$B$97,0),MATCH("Código",Parámetros!$A$3:$C$3,0))</f>
        <v>LGO</v>
      </c>
      <c r="D486" s="23" t="str">
        <f>INDEX(Parámetros!$H$45:$N$391,MATCH(G486,Parámetros!$N$45:$N$391,0),MATCH("Código Comuna 2018",Parámetros!$H$45:$N$45,0))</f>
        <v>10301</v>
      </c>
      <c r="E486" s="23" t="str">
        <f>INDEX(Parámetros!$H$45:$N$391,MATCH(G486,Parámetros!$N$45:$N$391,0),MATCH("Código Región",Parámetros!$H$45:$N$45,0))</f>
        <v>10</v>
      </c>
      <c r="F486" s="14" t="s">
        <v>95</v>
      </c>
      <c r="G486" s="4" t="s">
        <v>98</v>
      </c>
      <c r="H486" s="4">
        <v>7</v>
      </c>
      <c r="I486" s="4">
        <v>13</v>
      </c>
      <c r="J486" s="4">
        <v>1</v>
      </c>
      <c r="K486" s="4">
        <v>399</v>
      </c>
      <c r="L486" s="8">
        <v>60</v>
      </c>
      <c r="M486" s="4">
        <v>756648064</v>
      </c>
      <c r="N486" s="4">
        <v>119537677.2</v>
      </c>
      <c r="O486" s="4">
        <v>120809354.75630251</v>
      </c>
      <c r="P486" s="4">
        <v>15791</v>
      </c>
      <c r="Q486" s="4">
        <v>54907044.010000005</v>
      </c>
      <c r="R486" s="4">
        <v>47916.412133493759</v>
      </c>
      <c r="S486" s="5"/>
    </row>
    <row r="487" spans="1:19">
      <c r="A487" s="6">
        <v>43831</v>
      </c>
      <c r="B487" s="11" t="s">
        <v>186</v>
      </c>
      <c r="C487" s="13" t="str">
        <f>INDEX(Parámetros!$A$3:$C$97,MATCH(F487,Parámetros!$B$3:$B$97,0),MATCH("Código",Parámetros!$A$3:$C$3,0))</f>
        <v>RAN</v>
      </c>
      <c r="D487" s="23" t="str">
        <f>INDEX(Parámetros!$H$45:$N$391,MATCH(G487,Parámetros!$N$45:$N$391,0),MATCH("Código Comuna 2018",Parámetros!$H$45:$N$45,0))</f>
        <v>10201</v>
      </c>
      <c r="E487" s="23" t="str">
        <f>INDEX(Parámetros!$H$45:$N$391,MATCH(G487,Parámetros!$N$45:$N$391,0),MATCH("Código Región",Parámetros!$H$45:$N$45,0))</f>
        <v>10</v>
      </c>
      <c r="F487" s="14" t="s">
        <v>108</v>
      </c>
      <c r="G487" s="4" t="s">
        <v>110</v>
      </c>
      <c r="H487" s="4">
        <v>5</v>
      </c>
      <c r="I487" s="4">
        <v>11</v>
      </c>
      <c r="J487" s="4">
        <v>1</v>
      </c>
      <c r="K487" s="4">
        <v>246</v>
      </c>
      <c r="L487" s="8">
        <v>36</v>
      </c>
      <c r="M487" s="4">
        <v>376906648</v>
      </c>
      <c r="N487" s="4">
        <v>63345655.200000003</v>
      </c>
      <c r="O487" s="4">
        <v>60178372.369747892</v>
      </c>
      <c r="P487" s="4">
        <v>8533</v>
      </c>
      <c r="Q487" s="4">
        <v>29670179.630000003</v>
      </c>
      <c r="R487" s="4">
        <v>44170.47322161022</v>
      </c>
      <c r="S487" s="5"/>
    </row>
    <row r="488" spans="1:19">
      <c r="A488" s="6">
        <v>43831</v>
      </c>
      <c r="B488" s="11" t="s">
        <v>186</v>
      </c>
      <c r="C488" s="13" t="str">
        <f>INDEX(Parámetros!$A$3:$C$97,MATCH(F488,Parámetros!$B$3:$B$97,0),MATCH("Código",Parámetros!$A$3:$C$3,0))</f>
        <v>CJC</v>
      </c>
      <c r="D488" s="23" t="str">
        <f>INDEX(Parámetros!$H$45:$N$391,MATCH(G488,Parámetros!$N$45:$N$391,0),MATCH("Código Comuna 2018",Parámetros!$H$45:$N$45,0))</f>
        <v>11101</v>
      </c>
      <c r="E488" s="23" t="str">
        <f>INDEX(Parámetros!$H$45:$N$391,MATCH(G488,Parámetros!$N$45:$N$391,0),MATCH("Código Región",Parámetros!$H$45:$N$45,0))</f>
        <v>11</v>
      </c>
      <c r="F488" s="14" t="s">
        <v>112</v>
      </c>
      <c r="G488" s="4" t="s">
        <v>115</v>
      </c>
      <c r="H488" s="4">
        <v>4</v>
      </c>
      <c r="I488" s="4">
        <v>6</v>
      </c>
      <c r="J488" s="4">
        <v>1</v>
      </c>
      <c r="K488" s="4">
        <v>226</v>
      </c>
      <c r="L488" s="8">
        <v>38</v>
      </c>
      <c r="M488" s="4">
        <v>376838080</v>
      </c>
      <c r="N488" s="4">
        <v>63334131</v>
      </c>
      <c r="O488" s="4">
        <v>60167424.537815124</v>
      </c>
      <c r="P488" s="4">
        <v>9530</v>
      </c>
      <c r="Q488" s="4">
        <v>33136858.300000001</v>
      </c>
      <c r="R488" s="4">
        <v>39542.295907660024</v>
      </c>
      <c r="S488" s="5"/>
    </row>
    <row r="489" spans="1:19">
      <c r="A489" s="6">
        <v>43831</v>
      </c>
      <c r="B489" s="11" t="s">
        <v>186</v>
      </c>
      <c r="C489" s="13" t="str">
        <f>INDEX(Parámetros!$A$3:$C$97,MATCH(F489,Parámetros!$B$3:$B$97,0),MATCH("Código",Parámetros!$A$3:$C$3,0))</f>
        <v>PAR</v>
      </c>
      <c r="D489" s="23" t="str">
        <f>INDEX(Parámetros!$H$45:$N$391,MATCH(G489,Parámetros!$N$45:$N$391,0),MATCH("Código Comuna 2018",Parámetros!$H$45:$N$45,0))</f>
        <v>12101</v>
      </c>
      <c r="E489" s="23" t="str">
        <f>INDEX(Parámetros!$H$45:$N$391,MATCH(G489,Parámetros!$N$45:$N$391,0),MATCH("Código Región",Parámetros!$H$45:$N$45,0))</f>
        <v>12</v>
      </c>
      <c r="F489" s="14" t="s">
        <v>118</v>
      </c>
      <c r="G489" s="4" t="s">
        <v>181</v>
      </c>
      <c r="H489" s="4">
        <v>6</v>
      </c>
      <c r="I489" s="4">
        <v>12</v>
      </c>
      <c r="J489" s="4">
        <v>2</v>
      </c>
      <c r="K489" s="4">
        <v>514</v>
      </c>
      <c r="L489" s="8">
        <v>100</v>
      </c>
      <c r="M489" s="4">
        <v>1614415552</v>
      </c>
      <c r="N489" s="4">
        <v>254507863.40000001</v>
      </c>
      <c r="O489" s="4">
        <v>257763827.63025209</v>
      </c>
      <c r="P489" s="4">
        <v>37605</v>
      </c>
      <c r="Q489" s="4">
        <v>130756721.55000001</v>
      </c>
      <c r="R489" s="4">
        <v>42930.874936843502</v>
      </c>
      <c r="S489" s="5"/>
    </row>
    <row r="490" spans="1:19">
      <c r="A490" s="6">
        <v>43831</v>
      </c>
      <c r="B490" s="12" t="s">
        <v>185</v>
      </c>
      <c r="C490" s="13" t="str">
        <f>INDEX(Parámetros!$A$3:$C$97,MATCH(F490,Parámetros!$B$3:$B$97,0),MATCH("Código",Parámetros!$A$3:$C$3,0))</f>
        <v>ARI</v>
      </c>
      <c r="D490" s="23" t="str">
        <f>INDEX(Parámetros!$H$45:$N$391,MATCH(G490,Parámetros!$N$45:$N$391,0),MATCH("Código Comuna 2018",Parámetros!$H$45:$N$45,0))</f>
        <v>15101</v>
      </c>
      <c r="E490" s="23" t="str">
        <f>INDEX(Parámetros!$H$45:$N$391,MATCH(G490,Parámetros!$N$45:$N$391,0),MATCH("Código Región",Parámetros!$H$45:$N$45,0))</f>
        <v>15</v>
      </c>
      <c r="F490" s="14" t="s">
        <v>206</v>
      </c>
      <c r="G490" s="4" t="s">
        <v>12</v>
      </c>
      <c r="H490" s="4">
        <v>2</v>
      </c>
      <c r="I490" s="4">
        <v>4</v>
      </c>
      <c r="J490" s="4">
        <v>0</v>
      </c>
      <c r="K490" s="4">
        <v>371</v>
      </c>
      <c r="L490" s="4">
        <v>0</v>
      </c>
      <c r="M490" s="4">
        <v>349389225</v>
      </c>
      <c r="N490" s="4"/>
      <c r="O490" s="4"/>
      <c r="P490" s="4">
        <v>8253</v>
      </c>
      <c r="Q490" s="4"/>
      <c r="R490" s="4"/>
      <c r="S490" s="5"/>
    </row>
    <row r="491" spans="1:19">
      <c r="A491" s="6">
        <v>43831</v>
      </c>
      <c r="B491" s="12" t="s">
        <v>185</v>
      </c>
      <c r="C491" s="13" t="str">
        <f>INDEX(Parámetros!$A$3:$C$97,MATCH(F491,Parámetros!$B$3:$B$97,0),MATCH("Código",Parámetros!$A$3:$C$3,0))</f>
        <v>IQQ</v>
      </c>
      <c r="D491" s="23" t="str">
        <f>INDEX(Parámetros!$H$45:$N$391,MATCH(G491,Parámetros!$N$45:$N$391,0),MATCH("Código Comuna 2018",Parámetros!$H$45:$N$45,0))</f>
        <v>01101</v>
      </c>
      <c r="E491" s="23" t="str">
        <f>INDEX(Parámetros!$H$45:$N$391,MATCH(G491,Parámetros!$N$45:$N$391,0),MATCH("Código Región",Parámetros!$H$45:$N$45,0))</f>
        <v>01</v>
      </c>
      <c r="F491" s="14" t="s">
        <v>173</v>
      </c>
      <c r="G491" s="4" t="s">
        <v>182</v>
      </c>
      <c r="H491" s="4">
        <v>6</v>
      </c>
      <c r="I491" s="4">
        <v>17</v>
      </c>
      <c r="J491" s="4">
        <v>1</v>
      </c>
      <c r="K491" s="4">
        <v>644</v>
      </c>
      <c r="L491" s="4">
        <v>0</v>
      </c>
      <c r="M491" s="4">
        <v>1830571041.74</v>
      </c>
      <c r="N491" s="4"/>
      <c r="O491" s="4"/>
      <c r="P491" s="4">
        <v>40389</v>
      </c>
      <c r="Q491" s="4"/>
      <c r="R491" s="4"/>
      <c r="S491" s="5"/>
    </row>
    <row r="492" spans="1:19">
      <c r="A492" s="6">
        <v>43831</v>
      </c>
      <c r="B492" s="12" t="s">
        <v>185</v>
      </c>
      <c r="C492" s="13" t="str">
        <f>INDEX(Parámetros!$A$3:$C$97,MATCH(F492,Parámetros!$B$3:$B$97,0),MATCH("Código",Parámetros!$A$3:$C$3,0))</f>
        <v>COQ</v>
      </c>
      <c r="D492" s="23" t="str">
        <f>INDEX(Parámetros!$H$45:$N$391,MATCH(G492,Parámetros!$N$45:$N$391,0),MATCH("Código Comuna 2018",Parámetros!$H$45:$N$45,0))</f>
        <v>04102</v>
      </c>
      <c r="E492" s="23" t="str">
        <f>INDEX(Parámetros!$H$45:$N$391,MATCH(G492,Parámetros!$N$45:$N$391,0),MATCH("Código Región",Parámetros!$H$45:$N$45,0))</f>
        <v>04</v>
      </c>
      <c r="F492" s="14" t="s">
        <v>210</v>
      </c>
      <c r="G492" s="4" t="s">
        <v>36</v>
      </c>
      <c r="H492" s="4">
        <v>9</v>
      </c>
      <c r="I492" s="4">
        <v>22</v>
      </c>
      <c r="J492" s="4">
        <v>1</v>
      </c>
      <c r="K492" s="4">
        <v>919</v>
      </c>
      <c r="L492" s="4">
        <v>0</v>
      </c>
      <c r="M492" s="4">
        <v>2990538051</v>
      </c>
      <c r="N492" s="4"/>
      <c r="O492" s="4"/>
      <c r="P492" s="4">
        <v>32584</v>
      </c>
      <c r="Q492" s="4"/>
      <c r="R492" s="4"/>
      <c r="S492" s="5"/>
    </row>
    <row r="493" spans="1:19">
      <c r="A493" s="6">
        <v>43831</v>
      </c>
      <c r="B493" s="12" t="s">
        <v>185</v>
      </c>
      <c r="C493" s="13" t="str">
        <f>INDEX(Parámetros!$A$3:$C$97,MATCH(F493,Parámetros!$B$3:$B$97,0),MATCH("Código",Parámetros!$A$3:$C$3,0))</f>
        <v>VDM</v>
      </c>
      <c r="D493" s="23" t="str">
        <f>INDEX(Parámetros!$H$45:$N$391,MATCH(G493,Parámetros!$N$45:$N$391,0),MATCH("Código Comuna 2018",Parámetros!$H$45:$N$45,0))</f>
        <v>05109</v>
      </c>
      <c r="E493" s="23" t="str">
        <f>INDEX(Parámetros!$H$45:$N$391,MATCH(G493,Parámetros!$N$45:$N$391,0),MATCH("Código Región",Parámetros!$H$45:$N$45,0))</f>
        <v>05</v>
      </c>
      <c r="F493" s="14" t="s">
        <v>201</v>
      </c>
      <c r="G493" s="4" t="s">
        <v>43</v>
      </c>
      <c r="H493" s="4">
        <v>17</v>
      </c>
      <c r="I493" s="4">
        <v>47</v>
      </c>
      <c r="J493" s="4">
        <v>2</v>
      </c>
      <c r="K493" s="4">
        <v>1500</v>
      </c>
      <c r="L493" s="4">
        <v>148</v>
      </c>
      <c r="M493" s="4">
        <v>5305955531.5</v>
      </c>
      <c r="N493" s="4"/>
      <c r="O493" s="4"/>
      <c r="P493" s="4">
        <v>84587</v>
      </c>
      <c r="Q493" s="4"/>
      <c r="R493" s="4"/>
      <c r="S493" s="5"/>
    </row>
    <row r="494" spans="1:19">
      <c r="A494" s="6">
        <v>43831</v>
      </c>
      <c r="B494" s="12" t="s">
        <v>185</v>
      </c>
      <c r="C494" s="13" t="str">
        <f>INDEX(Parámetros!$A$3:$C$97,MATCH(F494,Parámetros!$B$3:$B$97,0),MATCH("Código",Parámetros!$A$3:$C$3,0))</f>
        <v>PUC</v>
      </c>
      <c r="D494" s="23" t="str">
        <f>INDEX(Parámetros!$H$45:$N$391,MATCH(G494,Parámetros!$N$45:$N$391,0),MATCH("Código Comuna 2018",Parámetros!$H$45:$N$45,0))</f>
        <v>09115</v>
      </c>
      <c r="E494" s="23" t="str">
        <f>INDEX(Parámetros!$H$45:$N$391,MATCH(G494,Parámetros!$N$45:$N$391,0),MATCH("Código Región",Parámetros!$H$45:$N$45,0))</f>
        <v>09</v>
      </c>
      <c r="F494" s="14" t="s">
        <v>211</v>
      </c>
      <c r="G494" s="4" t="s">
        <v>183</v>
      </c>
      <c r="H494" s="4">
        <v>8</v>
      </c>
      <c r="I494" s="4">
        <v>33</v>
      </c>
      <c r="J494" s="4">
        <v>1</v>
      </c>
      <c r="K494" s="4">
        <v>464</v>
      </c>
      <c r="L494" s="4">
        <v>0</v>
      </c>
      <c r="M494" s="4">
        <v>1808596094</v>
      </c>
      <c r="N494" s="4"/>
      <c r="O494" s="4"/>
      <c r="P494" s="4">
        <v>42183</v>
      </c>
      <c r="Q494" s="4"/>
      <c r="R494" s="4"/>
      <c r="S494" s="5"/>
    </row>
    <row r="495" spans="1:19">
      <c r="A495" s="6">
        <v>43831</v>
      </c>
      <c r="B495" s="12" t="s">
        <v>185</v>
      </c>
      <c r="C495" s="13" t="str">
        <f>INDEX(Parámetros!$A$3:$C$97,MATCH(F495,Parámetros!$B$3:$B$97,0),MATCH("Código",Parámetros!$A$3:$C$3,0))</f>
        <v>PVA</v>
      </c>
      <c r="D495" s="23" t="str">
        <f>INDEX(Parámetros!$H$45:$N$391,MATCH(G495,Parámetros!$N$45:$N$391,0),MATCH("Código Comuna 2018",Parámetros!$H$45:$N$45,0))</f>
        <v>10109</v>
      </c>
      <c r="E495" s="23" t="str">
        <f>INDEX(Parámetros!$H$45:$N$391,MATCH(G495,Parámetros!$N$45:$N$391,0),MATCH("Código Región",Parámetros!$H$45:$N$45,0))</f>
        <v>10</v>
      </c>
      <c r="F495" s="14" t="s">
        <v>215</v>
      </c>
      <c r="G495" s="4" t="s">
        <v>184</v>
      </c>
      <c r="H495" s="4">
        <v>7</v>
      </c>
      <c r="I495" s="4">
        <v>34</v>
      </c>
      <c r="J495" s="4">
        <v>2</v>
      </c>
      <c r="K495" s="4">
        <v>458</v>
      </c>
      <c r="L495" s="4">
        <v>0</v>
      </c>
      <c r="M495" s="4">
        <v>1457216239.3200002</v>
      </c>
      <c r="N495" s="4"/>
      <c r="O495" s="4"/>
      <c r="P495" s="4">
        <v>0</v>
      </c>
      <c r="Q495" s="4"/>
      <c r="R495" s="4"/>
      <c r="S495" s="5"/>
    </row>
    <row r="496" spans="1:19">
      <c r="A496" s="6">
        <v>43831</v>
      </c>
      <c r="B496" s="12" t="s">
        <v>185</v>
      </c>
      <c r="C496" s="13" t="str">
        <f>INDEX(Parámetros!$A$3:$C$97,MATCH(F496,Parámetros!$B$3:$B$97,0),MATCH("Código",Parámetros!$A$3:$C$3,0))</f>
        <v>NAT</v>
      </c>
      <c r="D496" s="23" t="str">
        <f>INDEX(Parámetros!$H$45:$N$391,MATCH(G496,Parámetros!$N$45:$N$391,0),MATCH("Código Comuna 2018",Parámetros!$H$45:$N$45,0))</f>
        <v>12401</v>
      </c>
      <c r="E496" s="23" t="str">
        <f>INDEX(Parámetros!$H$45:$N$391,MATCH(G496,Parámetros!$N$45:$N$391,0),MATCH("Código Región",Parámetros!$H$45:$N$45,0))</f>
        <v>12</v>
      </c>
      <c r="F496" s="14" t="s">
        <v>216</v>
      </c>
      <c r="G496" s="4" t="s">
        <v>579</v>
      </c>
      <c r="H496" s="4">
        <v>2</v>
      </c>
      <c r="I496" s="4">
        <v>5</v>
      </c>
      <c r="J496" s="4">
        <v>0</v>
      </c>
      <c r="K496" s="4">
        <v>125</v>
      </c>
      <c r="L496" s="4">
        <v>0</v>
      </c>
      <c r="M496" s="4">
        <v>160770149</v>
      </c>
      <c r="N496" s="4"/>
      <c r="O496" s="4"/>
      <c r="P496" s="4">
        <v>5392</v>
      </c>
      <c r="Q496" s="4"/>
      <c r="R496" s="4"/>
      <c r="S496" s="5"/>
    </row>
  </sheetData>
  <autoFilter ref="A1:S496" xr:uid="{D7B47705-4645-4E9E-B264-FC6ED8C29647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917A3-66A0-47F4-84FE-9540774F2974}">
  <dimension ref="A3:N393"/>
  <sheetViews>
    <sheetView zoomScaleNormal="100" workbookViewId="0">
      <selection activeCell="K46" sqref="K46"/>
    </sheetView>
  </sheetViews>
  <sheetFormatPr baseColWidth="10" defaultRowHeight="15"/>
  <cols>
    <col min="2" max="2" width="29.28515625" customWidth="1"/>
    <col min="3" max="3" width="40.7109375" customWidth="1"/>
  </cols>
  <sheetData>
    <row r="3" spans="1:4">
      <c r="A3" t="s">
        <v>196</v>
      </c>
      <c r="B3" t="s">
        <v>197</v>
      </c>
      <c r="C3" t="s">
        <v>198</v>
      </c>
    </row>
    <row r="4" spans="1:4">
      <c r="A4" t="s">
        <v>147</v>
      </c>
      <c r="B4" t="s">
        <v>20</v>
      </c>
      <c r="C4" t="s">
        <v>15</v>
      </c>
      <c r="D4" t="s">
        <v>1369</v>
      </c>
    </row>
    <row r="5" spans="1:4">
      <c r="A5" t="s">
        <v>165</v>
      </c>
      <c r="B5" t="s">
        <v>22</v>
      </c>
      <c r="C5" t="s">
        <v>23</v>
      </c>
      <c r="D5" t="s">
        <v>1369</v>
      </c>
    </row>
    <row r="6" spans="1:4">
      <c r="A6" t="s">
        <v>154</v>
      </c>
      <c r="B6" t="s">
        <v>27</v>
      </c>
      <c r="C6" t="s">
        <v>28</v>
      </c>
      <c r="D6" t="s">
        <v>1369</v>
      </c>
    </row>
    <row r="7" spans="1:4">
      <c r="A7" t="s">
        <v>148</v>
      </c>
      <c r="B7" t="s">
        <v>34</v>
      </c>
      <c r="C7" t="s">
        <v>34</v>
      </c>
      <c r="D7" t="s">
        <v>1369</v>
      </c>
    </row>
    <row r="8" spans="1:4">
      <c r="A8" t="s">
        <v>164</v>
      </c>
      <c r="B8" t="s">
        <v>46</v>
      </c>
      <c r="C8" t="s">
        <v>47</v>
      </c>
      <c r="D8" t="s">
        <v>1369</v>
      </c>
    </row>
    <row r="9" spans="1:4">
      <c r="A9" t="s">
        <v>163</v>
      </c>
      <c r="B9" t="s">
        <v>169</v>
      </c>
      <c r="C9" t="s">
        <v>52</v>
      </c>
      <c r="D9" t="s">
        <v>1369</v>
      </c>
    </row>
    <row r="10" spans="1:4">
      <c r="A10" t="s">
        <v>149</v>
      </c>
      <c r="B10" t="s">
        <v>56</v>
      </c>
      <c r="C10" t="s">
        <v>57</v>
      </c>
      <c r="D10" t="s">
        <v>1369</v>
      </c>
    </row>
    <row r="11" spans="1:4">
      <c r="A11" t="s">
        <v>162</v>
      </c>
      <c r="B11" t="s">
        <v>63</v>
      </c>
      <c r="C11" t="s">
        <v>64</v>
      </c>
      <c r="D11" t="s">
        <v>1369</v>
      </c>
    </row>
    <row r="12" spans="1:4">
      <c r="A12" t="s">
        <v>159</v>
      </c>
      <c r="B12" t="s">
        <v>69</v>
      </c>
      <c r="C12" t="s">
        <v>70</v>
      </c>
      <c r="D12" t="s">
        <v>1369</v>
      </c>
    </row>
    <row r="13" spans="1:4">
      <c r="A13" t="s">
        <v>158</v>
      </c>
      <c r="B13" t="s">
        <v>171</v>
      </c>
      <c r="C13" t="s">
        <v>77</v>
      </c>
      <c r="D13" t="s">
        <v>1369</v>
      </c>
    </row>
    <row r="14" spans="1:4">
      <c r="A14" t="s">
        <v>161</v>
      </c>
      <c r="B14" t="s">
        <v>204</v>
      </c>
      <c r="C14" t="s">
        <v>83</v>
      </c>
      <c r="D14" t="s">
        <v>1369</v>
      </c>
    </row>
    <row r="15" spans="1:4">
      <c r="A15" t="s">
        <v>150</v>
      </c>
      <c r="B15" t="s">
        <v>88</v>
      </c>
      <c r="C15" t="s">
        <v>89</v>
      </c>
      <c r="D15" t="s">
        <v>1369</v>
      </c>
    </row>
    <row r="16" spans="1:4">
      <c r="A16" t="s">
        <v>152</v>
      </c>
      <c r="B16" t="s">
        <v>102</v>
      </c>
      <c r="C16" t="s">
        <v>103</v>
      </c>
      <c r="D16" t="s">
        <v>1369</v>
      </c>
    </row>
    <row r="17" spans="1:4">
      <c r="A17" t="s">
        <v>151</v>
      </c>
      <c r="B17" t="s">
        <v>95</v>
      </c>
      <c r="C17" t="s">
        <v>96</v>
      </c>
      <c r="D17" t="s">
        <v>1369</v>
      </c>
    </row>
    <row r="18" spans="1:4">
      <c r="A18" t="s">
        <v>155</v>
      </c>
      <c r="B18" t="s">
        <v>108</v>
      </c>
      <c r="C18" t="s">
        <v>109</v>
      </c>
      <c r="D18" t="s">
        <v>1369</v>
      </c>
    </row>
    <row r="19" spans="1:4">
      <c r="A19" t="s">
        <v>153</v>
      </c>
      <c r="B19" t="s">
        <v>112</v>
      </c>
      <c r="C19" t="s">
        <v>113</v>
      </c>
      <c r="D19" t="s">
        <v>1369</v>
      </c>
    </row>
    <row r="20" spans="1:4">
      <c r="A20" t="s">
        <v>160</v>
      </c>
      <c r="B20" t="s">
        <v>118</v>
      </c>
      <c r="C20" t="s">
        <v>119</v>
      </c>
      <c r="D20" t="s">
        <v>1369</v>
      </c>
    </row>
    <row r="21" spans="1:4">
      <c r="A21" t="s">
        <v>157</v>
      </c>
      <c r="B21" t="s">
        <v>8</v>
      </c>
      <c r="C21" t="s">
        <v>9</v>
      </c>
      <c r="D21" t="s">
        <v>1369</v>
      </c>
    </row>
    <row r="22" spans="1:4">
      <c r="A22" t="s">
        <v>202</v>
      </c>
      <c r="B22" t="s">
        <v>170</v>
      </c>
      <c r="C22" t="s">
        <v>203</v>
      </c>
      <c r="D22" t="s">
        <v>1369</v>
      </c>
    </row>
    <row r="24" spans="1:4">
      <c r="A24" t="s">
        <v>1355</v>
      </c>
      <c r="B24" t="s">
        <v>1357</v>
      </c>
      <c r="C24" t="s">
        <v>1356</v>
      </c>
      <c r="D24" t="s">
        <v>1369</v>
      </c>
    </row>
    <row r="25" spans="1:4">
      <c r="A25" t="s">
        <v>1358</v>
      </c>
      <c r="B25" t="s">
        <v>1361</v>
      </c>
      <c r="C25" t="s">
        <v>1359</v>
      </c>
      <c r="D25" t="s">
        <v>1369</v>
      </c>
    </row>
    <row r="26" spans="1:4">
      <c r="A26" s="28" t="s">
        <v>199</v>
      </c>
      <c r="B26" s="28" t="s">
        <v>40</v>
      </c>
      <c r="C26" s="28" t="s">
        <v>200</v>
      </c>
      <c r="D26" s="28" t="s">
        <v>1369</v>
      </c>
    </row>
    <row r="27" spans="1:4">
      <c r="A27" t="s">
        <v>1360</v>
      </c>
      <c r="B27" t="s">
        <v>1362</v>
      </c>
      <c r="C27" t="s">
        <v>1363</v>
      </c>
      <c r="D27" t="s">
        <v>1369</v>
      </c>
    </row>
    <row r="28" spans="1:4">
      <c r="A28" t="s">
        <v>1364</v>
      </c>
      <c r="B28" t="s">
        <v>1365</v>
      </c>
      <c r="C28" t="s">
        <v>1366</v>
      </c>
      <c r="D28" t="s">
        <v>1369</v>
      </c>
    </row>
    <row r="31" spans="1:4">
      <c r="A31" t="s">
        <v>205</v>
      </c>
      <c r="B31" t="s">
        <v>206</v>
      </c>
      <c r="C31" t="s">
        <v>172</v>
      </c>
      <c r="D31" t="s">
        <v>1367</v>
      </c>
    </row>
    <row r="32" spans="1:4">
      <c r="A32" t="s">
        <v>208</v>
      </c>
      <c r="B32" t="s">
        <v>173</v>
      </c>
      <c r="C32" t="s">
        <v>207</v>
      </c>
      <c r="D32" t="s">
        <v>1367</v>
      </c>
    </row>
    <row r="33" spans="1:14">
      <c r="A33" t="s">
        <v>209</v>
      </c>
      <c r="B33" t="s">
        <v>210</v>
      </c>
      <c r="C33" t="s">
        <v>174</v>
      </c>
      <c r="D33" t="s">
        <v>1367</v>
      </c>
    </row>
    <row r="34" spans="1:14">
      <c r="A34" t="s">
        <v>156</v>
      </c>
      <c r="B34" t="s">
        <v>201</v>
      </c>
      <c r="C34" t="s">
        <v>201</v>
      </c>
      <c r="D34" t="s">
        <v>1367</v>
      </c>
    </row>
    <row r="35" spans="1:14">
      <c r="A35" t="s">
        <v>212</v>
      </c>
      <c r="B35" t="s">
        <v>211</v>
      </c>
      <c r="C35" t="s">
        <v>175</v>
      </c>
      <c r="D35" t="s">
        <v>1367</v>
      </c>
    </row>
    <row r="36" spans="1:14">
      <c r="A36" t="s">
        <v>214</v>
      </c>
      <c r="B36" t="s">
        <v>215</v>
      </c>
      <c r="C36" t="s">
        <v>213</v>
      </c>
      <c r="D36" t="s">
        <v>1367</v>
      </c>
    </row>
    <row r="37" spans="1:14">
      <c r="A37" t="s">
        <v>218</v>
      </c>
      <c r="B37" t="s">
        <v>216</v>
      </c>
      <c r="C37" t="s">
        <v>217</v>
      </c>
      <c r="D37" t="s">
        <v>1367</v>
      </c>
    </row>
    <row r="40" spans="1:14">
      <c r="A40" t="s">
        <v>219</v>
      </c>
      <c r="H40" t="s">
        <v>1354</v>
      </c>
    </row>
    <row r="41" spans="1:14">
      <c r="A41" s="20" t="s">
        <v>572</v>
      </c>
      <c r="H41" s="20" t="s">
        <v>1353</v>
      </c>
    </row>
    <row r="42" spans="1:14">
      <c r="A42" t="s">
        <v>220</v>
      </c>
    </row>
    <row r="43" spans="1:14">
      <c r="A43" t="s">
        <v>221</v>
      </c>
    </row>
    <row r="45" spans="1:14">
      <c r="A45" t="s">
        <v>222</v>
      </c>
      <c r="B45" t="s">
        <v>223</v>
      </c>
      <c r="C45" t="s">
        <v>224</v>
      </c>
      <c r="D45" t="s">
        <v>575</v>
      </c>
      <c r="H45" t="s">
        <v>580</v>
      </c>
      <c r="I45" t="s">
        <v>581</v>
      </c>
      <c r="J45" t="s">
        <v>582</v>
      </c>
      <c r="K45" t="s">
        <v>583</v>
      </c>
      <c r="L45" t="s">
        <v>584</v>
      </c>
      <c r="M45" t="s">
        <v>585</v>
      </c>
      <c r="N45" t="s">
        <v>223</v>
      </c>
    </row>
    <row r="46" spans="1:14">
      <c r="A46">
        <v>1101</v>
      </c>
      <c r="B46" t="s">
        <v>225</v>
      </c>
      <c r="C46">
        <v>1</v>
      </c>
      <c r="D46" t="s">
        <v>225</v>
      </c>
      <c r="H46" t="s">
        <v>586</v>
      </c>
      <c r="I46" t="s">
        <v>587</v>
      </c>
      <c r="J46" t="s">
        <v>588</v>
      </c>
      <c r="K46" t="s">
        <v>589</v>
      </c>
      <c r="L46" t="s">
        <v>182</v>
      </c>
      <c r="M46" t="s">
        <v>590</v>
      </c>
      <c r="N46" t="s">
        <v>182</v>
      </c>
    </row>
    <row r="47" spans="1:14">
      <c r="A47">
        <v>1106</v>
      </c>
      <c r="B47" t="s">
        <v>226</v>
      </c>
      <c r="C47">
        <v>295</v>
      </c>
      <c r="D47" t="s">
        <v>226</v>
      </c>
      <c r="H47" t="s">
        <v>586</v>
      </c>
      <c r="I47" t="s">
        <v>587</v>
      </c>
      <c r="J47" t="s">
        <v>588</v>
      </c>
      <c r="K47" t="s">
        <v>589</v>
      </c>
      <c r="L47" t="s">
        <v>182</v>
      </c>
      <c r="M47" t="s">
        <v>591</v>
      </c>
      <c r="N47" t="s">
        <v>592</v>
      </c>
    </row>
    <row r="48" spans="1:14">
      <c r="A48">
        <v>1201</v>
      </c>
      <c r="B48" t="s">
        <v>227</v>
      </c>
      <c r="C48">
        <v>2</v>
      </c>
      <c r="D48" t="s">
        <v>227</v>
      </c>
      <c r="H48" t="s">
        <v>586</v>
      </c>
      <c r="I48" t="s">
        <v>587</v>
      </c>
      <c r="J48" t="s">
        <v>588</v>
      </c>
      <c r="K48" t="s">
        <v>593</v>
      </c>
      <c r="L48" t="s">
        <v>594</v>
      </c>
      <c r="M48" t="s">
        <v>595</v>
      </c>
      <c r="N48" t="s">
        <v>596</v>
      </c>
    </row>
    <row r="49" spans="1:14">
      <c r="A49">
        <v>1203</v>
      </c>
      <c r="B49" t="s">
        <v>228</v>
      </c>
      <c r="C49">
        <v>4</v>
      </c>
      <c r="D49" t="s">
        <v>228</v>
      </c>
      <c r="H49" t="s">
        <v>586</v>
      </c>
      <c r="I49" t="s">
        <v>587</v>
      </c>
      <c r="J49" t="s">
        <v>588</v>
      </c>
      <c r="K49" t="s">
        <v>593</v>
      </c>
      <c r="L49" t="s">
        <v>594</v>
      </c>
      <c r="M49" t="s">
        <v>597</v>
      </c>
      <c r="N49" t="s">
        <v>598</v>
      </c>
    </row>
    <row r="50" spans="1:14">
      <c r="A50">
        <v>1204</v>
      </c>
      <c r="B50" t="s">
        <v>229</v>
      </c>
      <c r="C50">
        <v>5</v>
      </c>
      <c r="D50" t="s">
        <v>229</v>
      </c>
      <c r="H50" t="s">
        <v>586</v>
      </c>
      <c r="I50" t="s">
        <v>587</v>
      </c>
      <c r="J50" t="s">
        <v>588</v>
      </c>
      <c r="K50" t="s">
        <v>593</v>
      </c>
      <c r="L50" t="s">
        <v>594</v>
      </c>
      <c r="M50" t="s">
        <v>599</v>
      </c>
      <c r="N50" t="s">
        <v>600</v>
      </c>
    </row>
    <row r="51" spans="1:14">
      <c r="A51">
        <v>1206</v>
      </c>
      <c r="B51" t="s">
        <v>230</v>
      </c>
      <c r="C51">
        <v>3</v>
      </c>
      <c r="D51" t="s">
        <v>230</v>
      </c>
      <c r="H51" t="s">
        <v>586</v>
      </c>
      <c r="I51" t="s">
        <v>587</v>
      </c>
      <c r="J51" t="s">
        <v>588</v>
      </c>
      <c r="K51" t="s">
        <v>593</v>
      </c>
      <c r="L51" t="s">
        <v>594</v>
      </c>
      <c r="M51" t="s">
        <v>601</v>
      </c>
      <c r="N51" t="s">
        <v>602</v>
      </c>
    </row>
    <row r="52" spans="1:14">
      <c r="A52">
        <v>1208</v>
      </c>
      <c r="B52" t="s">
        <v>231</v>
      </c>
      <c r="C52">
        <v>296</v>
      </c>
      <c r="D52" t="s">
        <v>231</v>
      </c>
      <c r="H52" t="s">
        <v>586</v>
      </c>
      <c r="I52" t="s">
        <v>587</v>
      </c>
      <c r="J52" t="s">
        <v>588</v>
      </c>
      <c r="K52" t="s">
        <v>593</v>
      </c>
      <c r="L52" t="s">
        <v>594</v>
      </c>
      <c r="M52" t="s">
        <v>603</v>
      </c>
      <c r="N52" t="s">
        <v>604</v>
      </c>
    </row>
    <row r="53" spans="1:14">
      <c r="A53">
        <v>1210</v>
      </c>
      <c r="B53" t="s">
        <v>232</v>
      </c>
      <c r="C53">
        <v>297</v>
      </c>
      <c r="D53" t="s">
        <v>232</v>
      </c>
      <c r="H53" t="s">
        <v>126</v>
      </c>
      <c r="I53" t="s">
        <v>17</v>
      </c>
      <c r="J53" t="s">
        <v>605</v>
      </c>
      <c r="K53" t="s">
        <v>606</v>
      </c>
      <c r="L53" t="s">
        <v>17</v>
      </c>
      <c r="M53" t="s">
        <v>128</v>
      </c>
      <c r="N53" t="s">
        <v>17</v>
      </c>
    </row>
    <row r="54" spans="1:14">
      <c r="A54">
        <v>1211</v>
      </c>
      <c r="B54" t="s">
        <v>233</v>
      </c>
      <c r="C54">
        <v>347</v>
      </c>
      <c r="D54" t="s">
        <v>233</v>
      </c>
      <c r="H54" t="s">
        <v>126</v>
      </c>
      <c r="I54" t="s">
        <v>17</v>
      </c>
      <c r="J54" t="s">
        <v>605</v>
      </c>
      <c r="K54" t="s">
        <v>606</v>
      </c>
      <c r="L54" t="s">
        <v>17</v>
      </c>
      <c r="M54" t="s">
        <v>607</v>
      </c>
      <c r="N54" t="s">
        <v>608</v>
      </c>
    </row>
    <row r="55" spans="1:14">
      <c r="A55">
        <v>1301</v>
      </c>
      <c r="B55" t="s">
        <v>234</v>
      </c>
      <c r="C55">
        <v>294</v>
      </c>
      <c r="D55" t="s">
        <v>234</v>
      </c>
      <c r="H55" t="s">
        <v>126</v>
      </c>
      <c r="I55" t="s">
        <v>17</v>
      </c>
      <c r="J55" t="s">
        <v>605</v>
      </c>
      <c r="K55" t="s">
        <v>606</v>
      </c>
      <c r="L55" t="s">
        <v>17</v>
      </c>
      <c r="M55" t="s">
        <v>609</v>
      </c>
      <c r="N55" t="s">
        <v>610</v>
      </c>
    </row>
    <row r="56" spans="1:14">
      <c r="A56">
        <v>1302</v>
      </c>
      <c r="B56" t="s">
        <v>235</v>
      </c>
      <c r="C56">
        <v>293</v>
      </c>
      <c r="D56" t="s">
        <v>235</v>
      </c>
      <c r="H56" t="s">
        <v>126</v>
      </c>
      <c r="I56" t="s">
        <v>17</v>
      </c>
      <c r="J56" t="s">
        <v>605</v>
      </c>
      <c r="K56" t="s">
        <v>606</v>
      </c>
      <c r="L56" t="s">
        <v>17</v>
      </c>
      <c r="M56" t="s">
        <v>611</v>
      </c>
      <c r="N56" t="s">
        <v>612</v>
      </c>
    </row>
    <row r="57" spans="1:14">
      <c r="A57">
        <v>2101</v>
      </c>
      <c r="B57" t="s">
        <v>236</v>
      </c>
      <c r="C57">
        <v>6</v>
      </c>
      <c r="D57" t="s">
        <v>236</v>
      </c>
      <c r="H57" t="s">
        <v>126</v>
      </c>
      <c r="I57" t="s">
        <v>17</v>
      </c>
      <c r="J57" t="s">
        <v>605</v>
      </c>
      <c r="K57" t="s">
        <v>613</v>
      </c>
      <c r="L57" t="s">
        <v>614</v>
      </c>
      <c r="M57" t="s">
        <v>129</v>
      </c>
      <c r="N57" t="s">
        <v>19</v>
      </c>
    </row>
    <row r="58" spans="1:14">
      <c r="A58">
        <v>2103</v>
      </c>
      <c r="B58" t="s">
        <v>237</v>
      </c>
      <c r="C58">
        <v>298</v>
      </c>
      <c r="D58" t="s">
        <v>237</v>
      </c>
      <c r="H58" t="s">
        <v>126</v>
      </c>
      <c r="I58" t="s">
        <v>17</v>
      </c>
      <c r="J58" t="s">
        <v>605</v>
      </c>
      <c r="K58" t="s">
        <v>613</v>
      </c>
      <c r="L58" t="s">
        <v>614</v>
      </c>
      <c r="M58" t="s">
        <v>615</v>
      </c>
      <c r="N58" t="s">
        <v>616</v>
      </c>
    </row>
    <row r="59" spans="1:14">
      <c r="A59">
        <v>2201</v>
      </c>
      <c r="B59" t="s">
        <v>238</v>
      </c>
      <c r="C59">
        <v>7</v>
      </c>
      <c r="D59" t="s">
        <v>238</v>
      </c>
      <c r="H59" t="s">
        <v>126</v>
      </c>
      <c r="I59" t="s">
        <v>17</v>
      </c>
      <c r="J59" t="s">
        <v>605</v>
      </c>
      <c r="K59" t="s">
        <v>613</v>
      </c>
      <c r="L59" t="s">
        <v>614</v>
      </c>
      <c r="M59" t="s">
        <v>617</v>
      </c>
      <c r="N59" t="s">
        <v>618</v>
      </c>
    </row>
    <row r="60" spans="1:14">
      <c r="A60">
        <v>2202</v>
      </c>
      <c r="B60" t="s">
        <v>239</v>
      </c>
      <c r="C60">
        <v>9</v>
      </c>
      <c r="D60" t="s">
        <v>239</v>
      </c>
      <c r="H60" t="s">
        <v>126</v>
      </c>
      <c r="I60" t="s">
        <v>17</v>
      </c>
      <c r="J60" t="s">
        <v>605</v>
      </c>
      <c r="K60" t="s">
        <v>619</v>
      </c>
      <c r="L60" t="s">
        <v>620</v>
      </c>
      <c r="M60" t="s">
        <v>621</v>
      </c>
      <c r="N60" t="s">
        <v>620</v>
      </c>
    </row>
    <row r="61" spans="1:14">
      <c r="A61">
        <v>2203</v>
      </c>
      <c r="B61" t="s">
        <v>240</v>
      </c>
      <c r="C61">
        <v>8</v>
      </c>
      <c r="D61" t="s">
        <v>240</v>
      </c>
      <c r="H61" t="s">
        <v>126</v>
      </c>
      <c r="I61" t="s">
        <v>17</v>
      </c>
      <c r="J61" t="s">
        <v>605</v>
      </c>
      <c r="K61" t="s">
        <v>619</v>
      </c>
      <c r="L61" t="s">
        <v>620</v>
      </c>
      <c r="M61" t="s">
        <v>622</v>
      </c>
      <c r="N61" t="s">
        <v>623</v>
      </c>
    </row>
    <row r="62" spans="1:14">
      <c r="A62">
        <v>2206</v>
      </c>
      <c r="B62" t="s">
        <v>241</v>
      </c>
      <c r="C62">
        <v>299</v>
      </c>
      <c r="D62" t="s">
        <v>241</v>
      </c>
      <c r="H62" t="s">
        <v>127</v>
      </c>
      <c r="I62" t="s">
        <v>30</v>
      </c>
      <c r="J62" t="s">
        <v>624</v>
      </c>
      <c r="K62" t="s">
        <v>625</v>
      </c>
      <c r="L62" t="s">
        <v>31</v>
      </c>
      <c r="M62" t="s">
        <v>130</v>
      </c>
      <c r="N62" t="s">
        <v>31</v>
      </c>
    </row>
    <row r="63" spans="1:14">
      <c r="A63">
        <v>2301</v>
      </c>
      <c r="B63" t="s">
        <v>242</v>
      </c>
      <c r="C63">
        <v>10</v>
      </c>
      <c r="D63" t="s">
        <v>242</v>
      </c>
      <c r="H63" t="s">
        <v>127</v>
      </c>
      <c r="I63" t="s">
        <v>30</v>
      </c>
      <c r="J63" t="s">
        <v>624</v>
      </c>
      <c r="K63" t="s">
        <v>625</v>
      </c>
      <c r="L63" t="s">
        <v>31</v>
      </c>
      <c r="M63" t="s">
        <v>626</v>
      </c>
      <c r="N63" t="s">
        <v>627</v>
      </c>
    </row>
    <row r="64" spans="1:14">
      <c r="A64">
        <v>2302</v>
      </c>
      <c r="B64" t="s">
        <v>243</v>
      </c>
      <c r="C64">
        <v>300</v>
      </c>
      <c r="D64" t="s">
        <v>243</v>
      </c>
      <c r="H64" t="s">
        <v>127</v>
      </c>
      <c r="I64" t="s">
        <v>30</v>
      </c>
      <c r="J64" t="s">
        <v>624</v>
      </c>
      <c r="K64" t="s">
        <v>625</v>
      </c>
      <c r="L64" t="s">
        <v>31</v>
      </c>
      <c r="M64" t="s">
        <v>628</v>
      </c>
      <c r="N64" t="s">
        <v>629</v>
      </c>
    </row>
    <row r="65" spans="1:14">
      <c r="A65">
        <v>2303</v>
      </c>
      <c r="B65" t="s">
        <v>244</v>
      </c>
      <c r="C65">
        <v>301</v>
      </c>
      <c r="D65" t="s">
        <v>244</v>
      </c>
      <c r="H65" t="s">
        <v>127</v>
      </c>
      <c r="I65" t="s">
        <v>30</v>
      </c>
      <c r="J65" t="s">
        <v>624</v>
      </c>
      <c r="K65" t="s">
        <v>630</v>
      </c>
      <c r="L65" t="s">
        <v>631</v>
      </c>
      <c r="M65" t="s">
        <v>632</v>
      </c>
      <c r="N65" t="s">
        <v>631</v>
      </c>
    </row>
    <row r="66" spans="1:14">
      <c r="A66">
        <v>3101</v>
      </c>
      <c r="B66" t="s">
        <v>245</v>
      </c>
      <c r="C66">
        <v>11</v>
      </c>
      <c r="D66" t="s">
        <v>245</v>
      </c>
      <c r="H66" t="s">
        <v>127</v>
      </c>
      <c r="I66" t="s">
        <v>30</v>
      </c>
      <c r="J66" t="s">
        <v>624</v>
      </c>
      <c r="K66" t="s">
        <v>630</v>
      </c>
      <c r="L66" t="s">
        <v>631</v>
      </c>
      <c r="M66" t="s">
        <v>633</v>
      </c>
      <c r="N66" t="s">
        <v>634</v>
      </c>
    </row>
    <row r="67" spans="1:14">
      <c r="A67">
        <v>3102</v>
      </c>
      <c r="B67" t="s">
        <v>246</v>
      </c>
      <c r="C67">
        <v>12</v>
      </c>
      <c r="D67" t="s">
        <v>246</v>
      </c>
      <c r="H67" t="s">
        <v>127</v>
      </c>
      <c r="I67" t="s">
        <v>30</v>
      </c>
      <c r="J67" t="s">
        <v>624</v>
      </c>
      <c r="K67" t="s">
        <v>635</v>
      </c>
      <c r="L67" t="s">
        <v>636</v>
      </c>
      <c r="M67" t="s">
        <v>637</v>
      </c>
      <c r="N67" t="s">
        <v>638</v>
      </c>
    </row>
    <row r="68" spans="1:14">
      <c r="A68">
        <v>3201</v>
      </c>
      <c r="B68" t="s">
        <v>247</v>
      </c>
      <c r="C68">
        <v>13</v>
      </c>
      <c r="D68" t="s">
        <v>574</v>
      </c>
      <c r="H68" t="s">
        <v>127</v>
      </c>
      <c r="I68" t="s">
        <v>30</v>
      </c>
      <c r="J68" t="s">
        <v>624</v>
      </c>
      <c r="K68" t="s">
        <v>635</v>
      </c>
      <c r="L68" t="s">
        <v>636</v>
      </c>
      <c r="M68" t="s">
        <v>639</v>
      </c>
      <c r="N68" t="s">
        <v>640</v>
      </c>
    </row>
    <row r="69" spans="1:14">
      <c r="A69">
        <v>3202</v>
      </c>
      <c r="B69" t="s">
        <v>248</v>
      </c>
      <c r="C69">
        <v>14</v>
      </c>
      <c r="D69" t="s">
        <v>248</v>
      </c>
      <c r="H69" t="s">
        <v>127</v>
      </c>
      <c r="I69" t="s">
        <v>30</v>
      </c>
      <c r="J69" t="s">
        <v>624</v>
      </c>
      <c r="K69" t="s">
        <v>635</v>
      </c>
      <c r="L69" t="s">
        <v>636</v>
      </c>
      <c r="M69" t="s">
        <v>641</v>
      </c>
      <c r="N69" t="s">
        <v>642</v>
      </c>
    </row>
    <row r="70" spans="1:14">
      <c r="A70">
        <v>3203</v>
      </c>
      <c r="B70" t="s">
        <v>249</v>
      </c>
      <c r="C70">
        <v>15</v>
      </c>
      <c r="D70" t="s">
        <v>249</v>
      </c>
      <c r="H70" t="s">
        <v>127</v>
      </c>
      <c r="I70" t="s">
        <v>30</v>
      </c>
      <c r="J70" t="s">
        <v>624</v>
      </c>
      <c r="K70" t="s">
        <v>635</v>
      </c>
      <c r="L70" t="s">
        <v>636</v>
      </c>
      <c r="M70" t="s">
        <v>643</v>
      </c>
      <c r="N70" t="s">
        <v>636</v>
      </c>
    </row>
    <row r="71" spans="1:14">
      <c r="A71">
        <v>3301</v>
      </c>
      <c r="B71" t="s">
        <v>250</v>
      </c>
      <c r="C71">
        <v>16</v>
      </c>
      <c r="D71" t="s">
        <v>250</v>
      </c>
      <c r="H71" t="s">
        <v>131</v>
      </c>
      <c r="I71" t="s">
        <v>36</v>
      </c>
      <c r="J71" t="s">
        <v>209</v>
      </c>
      <c r="K71" t="s">
        <v>644</v>
      </c>
      <c r="L71" t="s">
        <v>645</v>
      </c>
      <c r="M71" t="s">
        <v>646</v>
      </c>
      <c r="N71" t="s">
        <v>647</v>
      </c>
    </row>
    <row r="72" spans="1:14">
      <c r="A72">
        <v>3302</v>
      </c>
      <c r="B72" t="s">
        <v>251</v>
      </c>
      <c r="C72">
        <v>17</v>
      </c>
      <c r="D72" t="s">
        <v>251</v>
      </c>
      <c r="H72" t="s">
        <v>131</v>
      </c>
      <c r="I72" t="s">
        <v>36</v>
      </c>
      <c r="J72" t="s">
        <v>209</v>
      </c>
      <c r="K72" t="s">
        <v>644</v>
      </c>
      <c r="L72" t="s">
        <v>645</v>
      </c>
      <c r="M72" t="s">
        <v>648</v>
      </c>
      <c r="N72" t="s">
        <v>36</v>
      </c>
    </row>
    <row r="73" spans="1:14">
      <c r="A73">
        <v>3303</v>
      </c>
      <c r="B73" t="s">
        <v>252</v>
      </c>
      <c r="C73">
        <v>18</v>
      </c>
      <c r="D73" t="s">
        <v>252</v>
      </c>
      <c r="H73" t="s">
        <v>131</v>
      </c>
      <c r="I73" t="s">
        <v>36</v>
      </c>
      <c r="J73" t="s">
        <v>209</v>
      </c>
      <c r="K73" t="s">
        <v>644</v>
      </c>
      <c r="L73" t="s">
        <v>645</v>
      </c>
      <c r="M73" t="s">
        <v>649</v>
      </c>
      <c r="N73" t="s">
        <v>650</v>
      </c>
    </row>
    <row r="74" spans="1:14">
      <c r="A74">
        <v>3304</v>
      </c>
      <c r="B74" t="s">
        <v>253</v>
      </c>
      <c r="C74">
        <v>302</v>
      </c>
      <c r="D74" t="s">
        <v>253</v>
      </c>
      <c r="H74" t="s">
        <v>131</v>
      </c>
      <c r="I74" t="s">
        <v>36</v>
      </c>
      <c r="J74" t="s">
        <v>209</v>
      </c>
      <c r="K74" t="s">
        <v>644</v>
      </c>
      <c r="L74" t="s">
        <v>645</v>
      </c>
      <c r="M74" t="s">
        <v>651</v>
      </c>
      <c r="N74" t="s">
        <v>652</v>
      </c>
    </row>
    <row r="75" spans="1:14">
      <c r="A75">
        <v>4101</v>
      </c>
      <c r="B75" t="s">
        <v>254</v>
      </c>
      <c r="C75">
        <v>19</v>
      </c>
      <c r="D75" t="s">
        <v>254</v>
      </c>
      <c r="H75" t="s">
        <v>131</v>
      </c>
      <c r="I75" t="s">
        <v>36</v>
      </c>
      <c r="J75" t="s">
        <v>209</v>
      </c>
      <c r="K75" t="s">
        <v>644</v>
      </c>
      <c r="L75" t="s">
        <v>645</v>
      </c>
      <c r="M75" t="s">
        <v>653</v>
      </c>
      <c r="N75" t="s">
        <v>654</v>
      </c>
    </row>
    <row r="76" spans="1:14">
      <c r="A76">
        <v>4102</v>
      </c>
      <c r="B76" t="s">
        <v>255</v>
      </c>
      <c r="C76">
        <v>20</v>
      </c>
      <c r="D76" t="s">
        <v>255</v>
      </c>
      <c r="H76" t="s">
        <v>131</v>
      </c>
      <c r="I76" t="s">
        <v>36</v>
      </c>
      <c r="J76" t="s">
        <v>209</v>
      </c>
      <c r="K76" t="s">
        <v>644</v>
      </c>
      <c r="L76" t="s">
        <v>645</v>
      </c>
      <c r="M76" t="s">
        <v>655</v>
      </c>
      <c r="N76" t="s">
        <v>656</v>
      </c>
    </row>
    <row r="77" spans="1:14">
      <c r="A77">
        <v>4103</v>
      </c>
      <c r="B77" t="s">
        <v>256</v>
      </c>
      <c r="C77">
        <v>21</v>
      </c>
      <c r="D77" t="s">
        <v>256</v>
      </c>
      <c r="H77" t="s">
        <v>131</v>
      </c>
      <c r="I77" t="s">
        <v>36</v>
      </c>
      <c r="J77" t="s">
        <v>209</v>
      </c>
      <c r="K77" t="s">
        <v>657</v>
      </c>
      <c r="L77" t="s">
        <v>658</v>
      </c>
      <c r="M77" t="s">
        <v>659</v>
      </c>
      <c r="N77" t="s">
        <v>660</v>
      </c>
    </row>
    <row r="78" spans="1:14">
      <c r="A78">
        <v>4104</v>
      </c>
      <c r="B78" t="s">
        <v>257</v>
      </c>
      <c r="C78">
        <v>22</v>
      </c>
      <c r="D78" t="s">
        <v>257</v>
      </c>
      <c r="H78" t="s">
        <v>131</v>
      </c>
      <c r="I78" t="s">
        <v>36</v>
      </c>
      <c r="J78" t="s">
        <v>209</v>
      </c>
      <c r="K78" t="s">
        <v>657</v>
      </c>
      <c r="L78" t="s">
        <v>658</v>
      </c>
      <c r="M78" t="s">
        <v>661</v>
      </c>
      <c r="N78" t="s">
        <v>662</v>
      </c>
    </row>
    <row r="79" spans="1:14">
      <c r="A79">
        <v>4105</v>
      </c>
      <c r="B79" t="s">
        <v>258</v>
      </c>
      <c r="C79">
        <v>23</v>
      </c>
      <c r="D79" t="s">
        <v>258</v>
      </c>
      <c r="H79" t="s">
        <v>131</v>
      </c>
      <c r="I79" t="s">
        <v>36</v>
      </c>
      <c r="J79" t="s">
        <v>209</v>
      </c>
      <c r="K79" t="s">
        <v>657</v>
      </c>
      <c r="L79" t="s">
        <v>658</v>
      </c>
      <c r="M79" t="s">
        <v>663</v>
      </c>
      <c r="N79" t="s">
        <v>664</v>
      </c>
    </row>
    <row r="80" spans="1:14">
      <c r="A80">
        <v>4106</v>
      </c>
      <c r="B80" t="s">
        <v>259</v>
      </c>
      <c r="C80">
        <v>24</v>
      </c>
      <c r="D80" t="s">
        <v>259</v>
      </c>
      <c r="H80" t="s">
        <v>131</v>
      </c>
      <c r="I80" t="s">
        <v>36</v>
      </c>
      <c r="J80" t="s">
        <v>209</v>
      </c>
      <c r="K80" t="s">
        <v>657</v>
      </c>
      <c r="L80" t="s">
        <v>658</v>
      </c>
      <c r="M80" t="s">
        <v>665</v>
      </c>
      <c r="N80" t="s">
        <v>666</v>
      </c>
    </row>
    <row r="81" spans="1:14">
      <c r="A81">
        <v>4201</v>
      </c>
      <c r="B81" t="s">
        <v>260</v>
      </c>
      <c r="C81">
        <v>25</v>
      </c>
      <c r="D81" t="s">
        <v>260</v>
      </c>
      <c r="H81" t="s">
        <v>131</v>
      </c>
      <c r="I81" t="s">
        <v>36</v>
      </c>
      <c r="J81" t="s">
        <v>209</v>
      </c>
      <c r="K81" t="s">
        <v>667</v>
      </c>
      <c r="L81" t="s">
        <v>668</v>
      </c>
      <c r="M81" t="s">
        <v>134</v>
      </c>
      <c r="N81" t="s">
        <v>37</v>
      </c>
    </row>
    <row r="82" spans="1:14">
      <c r="A82">
        <v>4203</v>
      </c>
      <c r="B82" t="s">
        <v>261</v>
      </c>
      <c r="C82">
        <v>26</v>
      </c>
      <c r="D82" t="s">
        <v>261</v>
      </c>
      <c r="H82" t="s">
        <v>131</v>
      </c>
      <c r="I82" t="s">
        <v>36</v>
      </c>
      <c r="J82" t="s">
        <v>209</v>
      </c>
      <c r="K82" t="s">
        <v>667</v>
      </c>
      <c r="L82" t="s">
        <v>668</v>
      </c>
      <c r="M82" t="s">
        <v>669</v>
      </c>
      <c r="N82" t="s">
        <v>670</v>
      </c>
    </row>
    <row r="83" spans="1:14">
      <c r="A83">
        <v>4204</v>
      </c>
      <c r="B83" t="s">
        <v>262</v>
      </c>
      <c r="C83">
        <v>27</v>
      </c>
      <c r="D83" t="s">
        <v>262</v>
      </c>
      <c r="H83" t="s">
        <v>131</v>
      </c>
      <c r="I83" t="s">
        <v>36</v>
      </c>
      <c r="J83" t="s">
        <v>209</v>
      </c>
      <c r="K83" t="s">
        <v>667</v>
      </c>
      <c r="L83" t="s">
        <v>668</v>
      </c>
      <c r="M83" t="s">
        <v>671</v>
      </c>
      <c r="N83" t="s">
        <v>672</v>
      </c>
    </row>
    <row r="84" spans="1:14">
      <c r="A84">
        <v>4205</v>
      </c>
      <c r="B84" t="s">
        <v>263</v>
      </c>
      <c r="C84">
        <v>29</v>
      </c>
      <c r="D84" t="s">
        <v>263</v>
      </c>
      <c r="H84" t="s">
        <v>131</v>
      </c>
      <c r="I84" t="s">
        <v>36</v>
      </c>
      <c r="J84" t="s">
        <v>209</v>
      </c>
      <c r="K84" t="s">
        <v>667</v>
      </c>
      <c r="L84" t="s">
        <v>668</v>
      </c>
      <c r="M84" t="s">
        <v>673</v>
      </c>
      <c r="N84" t="s">
        <v>674</v>
      </c>
    </row>
    <row r="85" spans="1:14">
      <c r="A85">
        <v>4206</v>
      </c>
      <c r="B85" t="s">
        <v>264</v>
      </c>
      <c r="C85">
        <v>28</v>
      </c>
      <c r="D85" t="s">
        <v>264</v>
      </c>
      <c r="H85" t="s">
        <v>131</v>
      </c>
      <c r="I85" t="s">
        <v>36</v>
      </c>
      <c r="J85" t="s">
        <v>209</v>
      </c>
      <c r="K85" t="s">
        <v>667</v>
      </c>
      <c r="L85" t="s">
        <v>668</v>
      </c>
      <c r="M85" t="s">
        <v>675</v>
      </c>
      <c r="N85" t="s">
        <v>676</v>
      </c>
    </row>
    <row r="86" spans="1:14">
      <c r="A86">
        <v>4301</v>
      </c>
      <c r="B86" t="s">
        <v>265</v>
      </c>
      <c r="C86">
        <v>30</v>
      </c>
      <c r="D86" t="s">
        <v>265</v>
      </c>
      <c r="H86" t="s">
        <v>135</v>
      </c>
      <c r="I86" t="s">
        <v>42</v>
      </c>
      <c r="J86" t="s">
        <v>677</v>
      </c>
      <c r="K86" t="s">
        <v>678</v>
      </c>
      <c r="L86" t="s">
        <v>42</v>
      </c>
      <c r="M86" t="s">
        <v>679</v>
      </c>
      <c r="N86" t="s">
        <v>42</v>
      </c>
    </row>
    <row r="87" spans="1:14">
      <c r="A87">
        <v>4302</v>
      </c>
      <c r="B87" t="s">
        <v>266</v>
      </c>
      <c r="C87">
        <v>32</v>
      </c>
      <c r="D87" t="s">
        <v>266</v>
      </c>
      <c r="H87" t="s">
        <v>135</v>
      </c>
      <c r="I87" t="s">
        <v>42</v>
      </c>
      <c r="J87" t="s">
        <v>677</v>
      </c>
      <c r="K87" t="s">
        <v>678</v>
      </c>
      <c r="L87" t="s">
        <v>42</v>
      </c>
      <c r="M87" t="s">
        <v>680</v>
      </c>
      <c r="N87" t="s">
        <v>681</v>
      </c>
    </row>
    <row r="88" spans="1:14">
      <c r="A88">
        <v>4303</v>
      </c>
      <c r="B88" t="s">
        <v>267</v>
      </c>
      <c r="C88">
        <v>33</v>
      </c>
      <c r="D88" t="s">
        <v>267</v>
      </c>
      <c r="H88" t="s">
        <v>135</v>
      </c>
      <c r="I88" t="s">
        <v>42</v>
      </c>
      <c r="J88" t="s">
        <v>677</v>
      </c>
      <c r="K88" t="s">
        <v>678</v>
      </c>
      <c r="L88" t="s">
        <v>42</v>
      </c>
      <c r="M88" t="s">
        <v>682</v>
      </c>
      <c r="N88" t="s">
        <v>683</v>
      </c>
    </row>
    <row r="89" spans="1:14">
      <c r="A89">
        <v>4304</v>
      </c>
      <c r="B89" t="s">
        <v>268</v>
      </c>
      <c r="C89">
        <v>31</v>
      </c>
      <c r="D89" t="s">
        <v>268</v>
      </c>
      <c r="H89" t="s">
        <v>135</v>
      </c>
      <c r="I89" t="s">
        <v>42</v>
      </c>
      <c r="J89" t="s">
        <v>677</v>
      </c>
      <c r="K89" t="s">
        <v>678</v>
      </c>
      <c r="L89" t="s">
        <v>42</v>
      </c>
      <c r="M89" t="s">
        <v>684</v>
      </c>
      <c r="N89" t="s">
        <v>685</v>
      </c>
    </row>
    <row r="90" spans="1:14">
      <c r="A90">
        <v>5101</v>
      </c>
      <c r="B90" t="s">
        <v>269</v>
      </c>
      <c r="C90">
        <v>41</v>
      </c>
      <c r="D90" t="s">
        <v>269</v>
      </c>
      <c r="H90" t="s">
        <v>135</v>
      </c>
      <c r="I90" t="s">
        <v>42</v>
      </c>
      <c r="J90" t="s">
        <v>677</v>
      </c>
      <c r="K90" t="s">
        <v>678</v>
      </c>
      <c r="L90" t="s">
        <v>42</v>
      </c>
      <c r="M90" t="s">
        <v>686</v>
      </c>
      <c r="N90" t="s">
        <v>687</v>
      </c>
    </row>
    <row r="91" spans="1:14">
      <c r="A91">
        <v>5201</v>
      </c>
      <c r="B91" t="s">
        <v>270</v>
      </c>
      <c r="C91">
        <v>59</v>
      </c>
      <c r="D91" t="s">
        <v>270</v>
      </c>
      <c r="H91" t="s">
        <v>135</v>
      </c>
      <c r="I91" t="s">
        <v>42</v>
      </c>
      <c r="J91" t="s">
        <v>677</v>
      </c>
      <c r="K91" t="s">
        <v>678</v>
      </c>
      <c r="L91" t="s">
        <v>42</v>
      </c>
      <c r="M91" t="s">
        <v>688</v>
      </c>
      <c r="N91" t="s">
        <v>689</v>
      </c>
    </row>
    <row r="92" spans="1:14">
      <c r="A92">
        <v>5202</v>
      </c>
      <c r="B92" t="s">
        <v>271</v>
      </c>
      <c r="C92">
        <v>55</v>
      </c>
      <c r="D92" t="s">
        <v>271</v>
      </c>
      <c r="H92" t="s">
        <v>135</v>
      </c>
      <c r="I92" t="s">
        <v>42</v>
      </c>
      <c r="J92" t="s">
        <v>677</v>
      </c>
      <c r="K92" t="s">
        <v>678</v>
      </c>
      <c r="L92" t="s">
        <v>42</v>
      </c>
      <c r="M92" t="s">
        <v>136</v>
      </c>
      <c r="N92" t="s">
        <v>43</v>
      </c>
    </row>
    <row r="93" spans="1:14">
      <c r="A93">
        <v>5203</v>
      </c>
      <c r="B93" t="s">
        <v>272</v>
      </c>
      <c r="C93">
        <v>56</v>
      </c>
      <c r="D93" t="s">
        <v>272</v>
      </c>
      <c r="H93" t="s">
        <v>135</v>
      </c>
      <c r="I93" t="s">
        <v>42</v>
      </c>
      <c r="J93" t="s">
        <v>677</v>
      </c>
      <c r="K93" t="s">
        <v>690</v>
      </c>
      <c r="L93" t="s">
        <v>691</v>
      </c>
      <c r="M93" t="s">
        <v>692</v>
      </c>
      <c r="N93" t="s">
        <v>691</v>
      </c>
    </row>
    <row r="94" spans="1:14">
      <c r="A94">
        <v>5204</v>
      </c>
      <c r="B94" t="s">
        <v>273</v>
      </c>
      <c r="C94">
        <v>58</v>
      </c>
      <c r="D94" t="s">
        <v>273</v>
      </c>
      <c r="H94" t="s">
        <v>135</v>
      </c>
      <c r="I94" t="s">
        <v>42</v>
      </c>
      <c r="J94" t="s">
        <v>677</v>
      </c>
      <c r="K94" t="s">
        <v>693</v>
      </c>
      <c r="L94" t="s">
        <v>694</v>
      </c>
      <c r="M94" t="s">
        <v>695</v>
      </c>
      <c r="N94" t="s">
        <v>694</v>
      </c>
    </row>
    <row r="95" spans="1:14">
      <c r="A95">
        <v>5205</v>
      </c>
      <c r="B95" t="s">
        <v>274</v>
      </c>
      <c r="C95">
        <v>57</v>
      </c>
      <c r="D95" t="s">
        <v>274</v>
      </c>
      <c r="H95" t="s">
        <v>135</v>
      </c>
      <c r="I95" t="s">
        <v>42</v>
      </c>
      <c r="J95" t="s">
        <v>677</v>
      </c>
      <c r="K95" t="s">
        <v>693</v>
      </c>
      <c r="L95" t="s">
        <v>694</v>
      </c>
      <c r="M95" t="s">
        <v>696</v>
      </c>
      <c r="N95" t="s">
        <v>697</v>
      </c>
    </row>
    <row r="96" spans="1:14">
      <c r="A96">
        <v>5301</v>
      </c>
      <c r="B96" t="s">
        <v>275</v>
      </c>
      <c r="C96">
        <v>34</v>
      </c>
      <c r="D96" t="s">
        <v>275</v>
      </c>
      <c r="H96" t="s">
        <v>135</v>
      </c>
      <c r="I96" t="s">
        <v>42</v>
      </c>
      <c r="J96" t="s">
        <v>677</v>
      </c>
      <c r="K96" t="s">
        <v>693</v>
      </c>
      <c r="L96" t="s">
        <v>694</v>
      </c>
      <c r="M96" t="s">
        <v>138</v>
      </c>
      <c r="N96" t="s">
        <v>53</v>
      </c>
    </row>
    <row r="97" spans="1:14">
      <c r="A97">
        <v>5302</v>
      </c>
      <c r="B97" t="s">
        <v>276</v>
      </c>
      <c r="C97">
        <v>37</v>
      </c>
      <c r="D97" t="s">
        <v>576</v>
      </c>
      <c r="H97" t="s">
        <v>135</v>
      </c>
      <c r="I97" t="s">
        <v>42</v>
      </c>
      <c r="J97" t="s">
        <v>677</v>
      </c>
      <c r="K97" t="s">
        <v>693</v>
      </c>
      <c r="L97" t="s">
        <v>694</v>
      </c>
      <c r="M97" t="s">
        <v>698</v>
      </c>
      <c r="N97" t="s">
        <v>699</v>
      </c>
    </row>
    <row r="98" spans="1:14">
      <c r="A98">
        <v>5303</v>
      </c>
      <c r="B98" t="s">
        <v>277</v>
      </c>
      <c r="C98">
        <v>39</v>
      </c>
      <c r="D98" t="s">
        <v>277</v>
      </c>
      <c r="H98" t="s">
        <v>135</v>
      </c>
      <c r="I98" t="s">
        <v>42</v>
      </c>
      <c r="J98" t="s">
        <v>677</v>
      </c>
      <c r="K98" t="s">
        <v>700</v>
      </c>
      <c r="L98" t="s">
        <v>701</v>
      </c>
      <c r="M98" t="s">
        <v>702</v>
      </c>
      <c r="N98" t="s">
        <v>703</v>
      </c>
    </row>
    <row r="99" spans="1:14">
      <c r="A99">
        <v>5304</v>
      </c>
      <c r="B99" t="s">
        <v>278</v>
      </c>
      <c r="C99">
        <v>38</v>
      </c>
      <c r="D99" t="s">
        <v>278</v>
      </c>
      <c r="H99" t="s">
        <v>135</v>
      </c>
      <c r="I99" t="s">
        <v>42</v>
      </c>
      <c r="J99" t="s">
        <v>677</v>
      </c>
      <c r="K99" t="s">
        <v>700</v>
      </c>
      <c r="L99" t="s">
        <v>701</v>
      </c>
      <c r="M99" t="s">
        <v>704</v>
      </c>
      <c r="N99" t="s">
        <v>705</v>
      </c>
    </row>
    <row r="100" spans="1:14">
      <c r="A100">
        <v>5305</v>
      </c>
      <c r="B100" t="s">
        <v>279</v>
      </c>
      <c r="C100">
        <v>40</v>
      </c>
      <c r="D100" t="s">
        <v>279</v>
      </c>
      <c r="H100" t="s">
        <v>135</v>
      </c>
      <c r="I100" t="s">
        <v>42</v>
      </c>
      <c r="J100" t="s">
        <v>677</v>
      </c>
      <c r="K100" t="s">
        <v>700</v>
      </c>
      <c r="L100" t="s">
        <v>701</v>
      </c>
      <c r="M100" t="s">
        <v>706</v>
      </c>
      <c r="N100" t="s">
        <v>707</v>
      </c>
    </row>
    <row r="101" spans="1:14">
      <c r="A101">
        <v>5306</v>
      </c>
      <c r="B101" t="s">
        <v>280</v>
      </c>
      <c r="C101">
        <v>35</v>
      </c>
      <c r="D101" t="s">
        <v>280</v>
      </c>
      <c r="H101" t="s">
        <v>135</v>
      </c>
      <c r="I101" t="s">
        <v>42</v>
      </c>
      <c r="J101" t="s">
        <v>677</v>
      </c>
      <c r="K101" t="s">
        <v>700</v>
      </c>
      <c r="L101" t="s">
        <v>701</v>
      </c>
      <c r="M101" t="s">
        <v>708</v>
      </c>
      <c r="N101" t="s">
        <v>701</v>
      </c>
    </row>
    <row r="102" spans="1:14">
      <c r="A102">
        <v>5307</v>
      </c>
      <c r="B102" t="s">
        <v>281</v>
      </c>
      <c r="C102">
        <v>36</v>
      </c>
      <c r="D102" t="s">
        <v>281</v>
      </c>
      <c r="H102" t="s">
        <v>135</v>
      </c>
      <c r="I102" t="s">
        <v>42</v>
      </c>
      <c r="J102" t="s">
        <v>677</v>
      </c>
      <c r="K102" t="s">
        <v>700</v>
      </c>
      <c r="L102" t="s">
        <v>701</v>
      </c>
      <c r="M102" t="s">
        <v>709</v>
      </c>
      <c r="N102" t="s">
        <v>710</v>
      </c>
    </row>
    <row r="103" spans="1:14">
      <c r="A103">
        <v>5308</v>
      </c>
      <c r="B103" t="s">
        <v>282</v>
      </c>
      <c r="C103">
        <v>321</v>
      </c>
      <c r="D103" t="s">
        <v>282</v>
      </c>
      <c r="H103" t="s">
        <v>135</v>
      </c>
      <c r="I103" t="s">
        <v>42</v>
      </c>
      <c r="J103" t="s">
        <v>677</v>
      </c>
      <c r="K103" t="s">
        <v>711</v>
      </c>
      <c r="L103" t="s">
        <v>712</v>
      </c>
      <c r="M103" t="s">
        <v>713</v>
      </c>
      <c r="N103" t="s">
        <v>712</v>
      </c>
    </row>
    <row r="104" spans="1:14">
      <c r="A104">
        <v>5309</v>
      </c>
      <c r="B104" t="s">
        <v>283</v>
      </c>
      <c r="C104">
        <v>340</v>
      </c>
      <c r="D104" t="s">
        <v>283</v>
      </c>
      <c r="H104" t="s">
        <v>135</v>
      </c>
      <c r="I104" t="s">
        <v>42</v>
      </c>
      <c r="J104" t="s">
        <v>677</v>
      </c>
      <c r="K104" t="s">
        <v>711</v>
      </c>
      <c r="L104" t="s">
        <v>712</v>
      </c>
      <c r="M104" t="s">
        <v>714</v>
      </c>
      <c r="N104" t="s">
        <v>715</v>
      </c>
    </row>
    <row r="105" spans="1:14">
      <c r="A105">
        <v>5401</v>
      </c>
      <c r="B105" t="s">
        <v>284</v>
      </c>
      <c r="C105">
        <v>42</v>
      </c>
      <c r="D105" t="s">
        <v>284</v>
      </c>
      <c r="H105" t="s">
        <v>135</v>
      </c>
      <c r="I105" t="s">
        <v>42</v>
      </c>
      <c r="J105" t="s">
        <v>677</v>
      </c>
      <c r="K105" t="s">
        <v>711</v>
      </c>
      <c r="L105" t="s">
        <v>712</v>
      </c>
      <c r="M105" t="s">
        <v>716</v>
      </c>
      <c r="N105" t="s">
        <v>717</v>
      </c>
    </row>
    <row r="106" spans="1:14">
      <c r="A106">
        <v>5402</v>
      </c>
      <c r="B106" t="s">
        <v>285</v>
      </c>
      <c r="C106">
        <v>43</v>
      </c>
      <c r="D106" t="s">
        <v>285</v>
      </c>
      <c r="H106" t="s">
        <v>135</v>
      </c>
      <c r="I106" t="s">
        <v>42</v>
      </c>
      <c r="J106" t="s">
        <v>677</v>
      </c>
      <c r="K106" t="s">
        <v>711</v>
      </c>
      <c r="L106" t="s">
        <v>712</v>
      </c>
      <c r="M106" t="s">
        <v>718</v>
      </c>
      <c r="N106" t="s">
        <v>719</v>
      </c>
    </row>
    <row r="107" spans="1:14">
      <c r="A107">
        <v>5403</v>
      </c>
      <c r="B107" t="s">
        <v>286</v>
      </c>
      <c r="C107">
        <v>46</v>
      </c>
      <c r="D107" t="s">
        <v>286</v>
      </c>
      <c r="H107" t="s">
        <v>135</v>
      </c>
      <c r="I107" t="s">
        <v>42</v>
      </c>
      <c r="J107" t="s">
        <v>677</v>
      </c>
      <c r="K107" t="s">
        <v>711</v>
      </c>
      <c r="L107" t="s">
        <v>712</v>
      </c>
      <c r="M107" t="s">
        <v>720</v>
      </c>
      <c r="N107" t="s">
        <v>721</v>
      </c>
    </row>
    <row r="108" spans="1:14">
      <c r="A108">
        <v>5404</v>
      </c>
      <c r="B108" t="s">
        <v>287</v>
      </c>
      <c r="C108">
        <v>47</v>
      </c>
      <c r="D108" t="s">
        <v>287</v>
      </c>
      <c r="H108" t="s">
        <v>135</v>
      </c>
      <c r="I108" t="s">
        <v>42</v>
      </c>
      <c r="J108" t="s">
        <v>677</v>
      </c>
      <c r="K108" t="s">
        <v>722</v>
      </c>
      <c r="L108" t="s">
        <v>49</v>
      </c>
      <c r="M108" t="s">
        <v>137</v>
      </c>
      <c r="N108" t="s">
        <v>49</v>
      </c>
    </row>
    <row r="109" spans="1:14">
      <c r="A109">
        <v>5405</v>
      </c>
      <c r="B109" t="s">
        <v>288</v>
      </c>
      <c r="C109">
        <v>45</v>
      </c>
      <c r="D109" t="s">
        <v>288</v>
      </c>
      <c r="H109" t="s">
        <v>135</v>
      </c>
      <c r="I109" t="s">
        <v>42</v>
      </c>
      <c r="J109" t="s">
        <v>677</v>
      </c>
      <c r="K109" t="s">
        <v>722</v>
      </c>
      <c r="L109" t="s">
        <v>49</v>
      </c>
      <c r="M109" t="s">
        <v>723</v>
      </c>
      <c r="N109" t="s">
        <v>724</v>
      </c>
    </row>
    <row r="110" spans="1:14">
      <c r="A110">
        <v>5406</v>
      </c>
      <c r="B110" t="s">
        <v>289</v>
      </c>
      <c r="C110">
        <v>44</v>
      </c>
      <c r="D110" t="s">
        <v>289</v>
      </c>
      <c r="H110" t="s">
        <v>135</v>
      </c>
      <c r="I110" t="s">
        <v>42</v>
      </c>
      <c r="J110" t="s">
        <v>677</v>
      </c>
      <c r="K110" t="s">
        <v>722</v>
      </c>
      <c r="L110" t="s">
        <v>49</v>
      </c>
      <c r="M110" t="s">
        <v>725</v>
      </c>
      <c r="N110" t="s">
        <v>726</v>
      </c>
    </row>
    <row r="111" spans="1:14">
      <c r="A111">
        <v>5501</v>
      </c>
      <c r="B111" t="s">
        <v>290</v>
      </c>
      <c r="C111">
        <v>48</v>
      </c>
      <c r="D111" t="s">
        <v>290</v>
      </c>
      <c r="H111" t="s">
        <v>135</v>
      </c>
      <c r="I111" t="s">
        <v>42</v>
      </c>
      <c r="J111" t="s">
        <v>677</v>
      </c>
      <c r="K111" t="s">
        <v>722</v>
      </c>
      <c r="L111" t="s">
        <v>49</v>
      </c>
      <c r="M111" t="s">
        <v>727</v>
      </c>
      <c r="N111" t="s">
        <v>728</v>
      </c>
    </row>
    <row r="112" spans="1:14">
      <c r="A112">
        <v>5502</v>
      </c>
      <c r="B112" t="s">
        <v>291</v>
      </c>
      <c r="C112">
        <v>52</v>
      </c>
      <c r="D112" t="s">
        <v>291</v>
      </c>
      <c r="H112" t="s">
        <v>135</v>
      </c>
      <c r="I112" t="s">
        <v>42</v>
      </c>
      <c r="J112" t="s">
        <v>677</v>
      </c>
      <c r="K112" t="s">
        <v>722</v>
      </c>
      <c r="L112" t="s">
        <v>49</v>
      </c>
      <c r="M112" t="s">
        <v>729</v>
      </c>
      <c r="N112" t="s">
        <v>730</v>
      </c>
    </row>
    <row r="113" spans="1:14">
      <c r="A113">
        <v>5503</v>
      </c>
      <c r="B113" t="s">
        <v>292</v>
      </c>
      <c r="C113">
        <v>51</v>
      </c>
      <c r="D113" t="s">
        <v>292</v>
      </c>
      <c r="H113" t="s">
        <v>135</v>
      </c>
      <c r="I113" t="s">
        <v>42</v>
      </c>
      <c r="J113" t="s">
        <v>677</v>
      </c>
      <c r="K113" t="s">
        <v>722</v>
      </c>
      <c r="L113" t="s">
        <v>49</v>
      </c>
      <c r="M113" t="s">
        <v>731</v>
      </c>
      <c r="N113" t="s">
        <v>732</v>
      </c>
    </row>
    <row r="114" spans="1:14">
      <c r="A114">
        <v>5504</v>
      </c>
      <c r="B114" t="s">
        <v>293</v>
      </c>
      <c r="C114">
        <v>50</v>
      </c>
      <c r="D114" t="s">
        <v>293</v>
      </c>
      <c r="H114" t="s">
        <v>135</v>
      </c>
      <c r="I114" t="s">
        <v>42</v>
      </c>
      <c r="J114" t="s">
        <v>677</v>
      </c>
      <c r="K114" t="s">
        <v>733</v>
      </c>
      <c r="L114" t="s">
        <v>734</v>
      </c>
      <c r="M114" t="s">
        <v>735</v>
      </c>
      <c r="N114" t="s">
        <v>736</v>
      </c>
    </row>
    <row r="115" spans="1:14">
      <c r="A115">
        <v>5505</v>
      </c>
      <c r="B115" t="s">
        <v>294</v>
      </c>
      <c r="C115">
        <v>49</v>
      </c>
      <c r="D115" t="s">
        <v>294</v>
      </c>
      <c r="H115" t="s">
        <v>135</v>
      </c>
      <c r="I115" t="s">
        <v>42</v>
      </c>
      <c r="J115" t="s">
        <v>677</v>
      </c>
      <c r="K115" t="s">
        <v>733</v>
      </c>
      <c r="L115" t="s">
        <v>734</v>
      </c>
      <c r="M115" t="s">
        <v>737</v>
      </c>
      <c r="N115" t="s">
        <v>738</v>
      </c>
    </row>
    <row r="116" spans="1:14">
      <c r="A116">
        <v>5506</v>
      </c>
      <c r="B116" t="s">
        <v>295</v>
      </c>
      <c r="C116">
        <v>53</v>
      </c>
      <c r="D116" t="s">
        <v>295</v>
      </c>
      <c r="H116" t="s">
        <v>135</v>
      </c>
      <c r="I116" t="s">
        <v>42</v>
      </c>
      <c r="J116" t="s">
        <v>677</v>
      </c>
      <c r="K116" t="s">
        <v>733</v>
      </c>
      <c r="L116" t="s">
        <v>734</v>
      </c>
      <c r="M116" t="s">
        <v>739</v>
      </c>
      <c r="N116" t="s">
        <v>740</v>
      </c>
    </row>
    <row r="117" spans="1:14">
      <c r="A117">
        <v>5507</v>
      </c>
      <c r="B117" t="s">
        <v>296</v>
      </c>
      <c r="C117">
        <v>54</v>
      </c>
      <c r="D117" t="s">
        <v>296</v>
      </c>
      <c r="H117" t="s">
        <v>135</v>
      </c>
      <c r="I117" t="s">
        <v>42</v>
      </c>
      <c r="J117" t="s">
        <v>677</v>
      </c>
      <c r="K117" t="s">
        <v>733</v>
      </c>
      <c r="L117" t="s">
        <v>734</v>
      </c>
      <c r="M117" t="s">
        <v>741</v>
      </c>
      <c r="N117" t="s">
        <v>742</v>
      </c>
    </row>
    <row r="118" spans="1:14">
      <c r="A118">
        <v>5601</v>
      </c>
      <c r="B118" t="s">
        <v>297</v>
      </c>
      <c r="C118">
        <v>60</v>
      </c>
      <c r="D118" t="s">
        <v>297</v>
      </c>
      <c r="H118" t="s">
        <v>135</v>
      </c>
      <c r="I118" t="s">
        <v>42</v>
      </c>
      <c r="J118" t="s">
        <v>677</v>
      </c>
      <c r="K118" t="s">
        <v>733</v>
      </c>
      <c r="L118" t="s">
        <v>734</v>
      </c>
      <c r="M118" t="s">
        <v>743</v>
      </c>
      <c r="N118" t="s">
        <v>744</v>
      </c>
    </row>
    <row r="119" spans="1:14">
      <c r="A119">
        <v>5602</v>
      </c>
      <c r="B119" t="s">
        <v>298</v>
      </c>
      <c r="C119">
        <v>62</v>
      </c>
      <c r="D119" t="s">
        <v>298</v>
      </c>
      <c r="H119" t="s">
        <v>135</v>
      </c>
      <c r="I119" t="s">
        <v>42</v>
      </c>
      <c r="J119" t="s">
        <v>677</v>
      </c>
      <c r="K119" t="s">
        <v>733</v>
      </c>
      <c r="L119" t="s">
        <v>734</v>
      </c>
      <c r="M119" t="s">
        <v>745</v>
      </c>
      <c r="N119" t="s">
        <v>746</v>
      </c>
    </row>
    <row r="120" spans="1:14">
      <c r="A120">
        <v>5603</v>
      </c>
      <c r="B120" t="s">
        <v>299</v>
      </c>
      <c r="C120">
        <v>63</v>
      </c>
      <c r="D120" t="s">
        <v>299</v>
      </c>
      <c r="H120" t="s">
        <v>135</v>
      </c>
      <c r="I120" t="s">
        <v>42</v>
      </c>
      <c r="J120" t="s">
        <v>677</v>
      </c>
      <c r="K120" t="s">
        <v>747</v>
      </c>
      <c r="L120" t="s">
        <v>748</v>
      </c>
      <c r="M120" t="s">
        <v>749</v>
      </c>
      <c r="N120" t="s">
        <v>750</v>
      </c>
    </row>
    <row r="121" spans="1:14">
      <c r="A121">
        <v>5604</v>
      </c>
      <c r="B121" t="s">
        <v>300</v>
      </c>
      <c r="C121">
        <v>61</v>
      </c>
      <c r="D121" t="s">
        <v>300</v>
      </c>
      <c r="H121" t="s">
        <v>135</v>
      </c>
      <c r="I121" t="s">
        <v>42</v>
      </c>
      <c r="J121" t="s">
        <v>677</v>
      </c>
      <c r="K121" t="s">
        <v>747</v>
      </c>
      <c r="L121" t="s">
        <v>748</v>
      </c>
      <c r="M121" t="s">
        <v>751</v>
      </c>
      <c r="N121" t="s">
        <v>752</v>
      </c>
    </row>
    <row r="122" spans="1:14">
      <c r="A122">
        <v>5605</v>
      </c>
      <c r="B122" t="s">
        <v>301</v>
      </c>
      <c r="C122">
        <v>64</v>
      </c>
      <c r="D122" t="s">
        <v>301</v>
      </c>
      <c r="H122" t="s">
        <v>135</v>
      </c>
      <c r="I122" t="s">
        <v>42</v>
      </c>
      <c r="J122" t="s">
        <v>677</v>
      </c>
      <c r="K122" t="s">
        <v>747</v>
      </c>
      <c r="L122" t="s">
        <v>748</v>
      </c>
      <c r="M122" t="s">
        <v>753</v>
      </c>
      <c r="N122" t="s">
        <v>754</v>
      </c>
    </row>
    <row r="123" spans="1:14">
      <c r="A123">
        <v>5606</v>
      </c>
      <c r="B123" t="s">
        <v>302</v>
      </c>
      <c r="C123">
        <v>65</v>
      </c>
      <c r="D123" t="s">
        <v>302</v>
      </c>
      <c r="H123" t="s">
        <v>135</v>
      </c>
      <c r="I123" t="s">
        <v>42</v>
      </c>
      <c r="J123" t="s">
        <v>677</v>
      </c>
      <c r="K123" t="s">
        <v>747</v>
      </c>
      <c r="L123" t="s">
        <v>748</v>
      </c>
      <c r="M123" t="s">
        <v>755</v>
      </c>
      <c r="N123" t="s">
        <v>756</v>
      </c>
    </row>
    <row r="124" spans="1:14">
      <c r="A124">
        <v>5701</v>
      </c>
      <c r="B124" t="s">
        <v>303</v>
      </c>
      <c r="C124">
        <v>66</v>
      </c>
      <c r="D124" t="s">
        <v>303</v>
      </c>
      <c r="H124" t="s">
        <v>132</v>
      </c>
      <c r="I124" t="s">
        <v>757</v>
      </c>
      <c r="J124" t="s">
        <v>758</v>
      </c>
      <c r="K124" t="s">
        <v>759</v>
      </c>
      <c r="L124" t="s">
        <v>760</v>
      </c>
      <c r="M124" t="s">
        <v>761</v>
      </c>
      <c r="N124" t="s">
        <v>762</v>
      </c>
    </row>
    <row r="125" spans="1:14">
      <c r="A125">
        <v>5702</v>
      </c>
      <c r="B125" t="s">
        <v>304</v>
      </c>
      <c r="C125">
        <v>67</v>
      </c>
      <c r="D125" t="s">
        <v>304</v>
      </c>
      <c r="H125" t="s">
        <v>132</v>
      </c>
      <c r="I125" t="s">
        <v>757</v>
      </c>
      <c r="J125" t="s">
        <v>758</v>
      </c>
      <c r="K125" t="s">
        <v>759</v>
      </c>
      <c r="L125" t="s">
        <v>760</v>
      </c>
      <c r="M125" t="s">
        <v>763</v>
      </c>
      <c r="N125" t="s">
        <v>764</v>
      </c>
    </row>
    <row r="126" spans="1:14">
      <c r="A126">
        <v>5703</v>
      </c>
      <c r="B126" t="s">
        <v>305</v>
      </c>
      <c r="C126">
        <v>69</v>
      </c>
      <c r="D126" t="s">
        <v>305</v>
      </c>
      <c r="H126" t="s">
        <v>132</v>
      </c>
      <c r="I126" t="s">
        <v>757</v>
      </c>
      <c r="J126" t="s">
        <v>758</v>
      </c>
      <c r="K126" t="s">
        <v>759</v>
      </c>
      <c r="L126" t="s">
        <v>760</v>
      </c>
      <c r="M126" t="s">
        <v>765</v>
      </c>
      <c r="N126" t="s">
        <v>766</v>
      </c>
    </row>
    <row r="127" spans="1:14">
      <c r="A127">
        <v>5704</v>
      </c>
      <c r="B127" t="s">
        <v>306</v>
      </c>
      <c r="C127">
        <v>68</v>
      </c>
      <c r="D127" t="s">
        <v>306</v>
      </c>
      <c r="H127" t="s">
        <v>132</v>
      </c>
      <c r="I127" t="s">
        <v>757</v>
      </c>
      <c r="J127" t="s">
        <v>758</v>
      </c>
      <c r="K127" t="s">
        <v>759</v>
      </c>
      <c r="L127" t="s">
        <v>760</v>
      </c>
      <c r="M127" t="s">
        <v>767</v>
      </c>
      <c r="N127" t="s">
        <v>768</v>
      </c>
    </row>
    <row r="128" spans="1:14">
      <c r="A128">
        <v>6101</v>
      </c>
      <c r="B128" t="s">
        <v>307</v>
      </c>
      <c r="C128">
        <v>105</v>
      </c>
      <c r="D128" t="s">
        <v>307</v>
      </c>
      <c r="H128" t="s">
        <v>132</v>
      </c>
      <c r="I128" t="s">
        <v>757</v>
      </c>
      <c r="J128" t="s">
        <v>758</v>
      </c>
      <c r="K128" t="s">
        <v>759</v>
      </c>
      <c r="L128" t="s">
        <v>760</v>
      </c>
      <c r="M128" t="s">
        <v>769</v>
      </c>
      <c r="N128" t="s">
        <v>770</v>
      </c>
    </row>
    <row r="129" spans="1:14">
      <c r="A129">
        <v>6102</v>
      </c>
      <c r="B129" t="s">
        <v>308</v>
      </c>
      <c r="C129">
        <v>106</v>
      </c>
      <c r="D129" t="s">
        <v>308</v>
      </c>
      <c r="H129" t="s">
        <v>132</v>
      </c>
      <c r="I129" t="s">
        <v>757</v>
      </c>
      <c r="J129" t="s">
        <v>758</v>
      </c>
      <c r="K129" t="s">
        <v>759</v>
      </c>
      <c r="L129" t="s">
        <v>760</v>
      </c>
      <c r="M129" t="s">
        <v>771</v>
      </c>
      <c r="N129" t="s">
        <v>772</v>
      </c>
    </row>
    <row r="130" spans="1:14">
      <c r="A130">
        <v>6103</v>
      </c>
      <c r="B130" t="s">
        <v>309</v>
      </c>
      <c r="C130">
        <v>107</v>
      </c>
      <c r="D130" t="s">
        <v>309</v>
      </c>
      <c r="H130" t="s">
        <v>132</v>
      </c>
      <c r="I130" t="s">
        <v>757</v>
      </c>
      <c r="J130" t="s">
        <v>758</v>
      </c>
      <c r="K130" t="s">
        <v>759</v>
      </c>
      <c r="L130" t="s">
        <v>760</v>
      </c>
      <c r="M130" t="s">
        <v>773</v>
      </c>
      <c r="N130" t="s">
        <v>774</v>
      </c>
    </row>
    <row r="131" spans="1:14">
      <c r="A131">
        <v>6104</v>
      </c>
      <c r="B131" t="s">
        <v>310</v>
      </c>
      <c r="C131">
        <v>111</v>
      </c>
      <c r="D131" t="s">
        <v>310</v>
      </c>
      <c r="H131" t="s">
        <v>132</v>
      </c>
      <c r="I131" t="s">
        <v>757</v>
      </c>
      <c r="J131" t="s">
        <v>758</v>
      </c>
      <c r="K131" t="s">
        <v>759</v>
      </c>
      <c r="L131" t="s">
        <v>760</v>
      </c>
      <c r="M131" t="s">
        <v>775</v>
      </c>
      <c r="N131" t="s">
        <v>776</v>
      </c>
    </row>
    <row r="132" spans="1:14">
      <c r="A132">
        <v>6105</v>
      </c>
      <c r="B132" t="s">
        <v>311</v>
      </c>
      <c r="C132">
        <v>112</v>
      </c>
      <c r="D132" t="s">
        <v>311</v>
      </c>
      <c r="H132" t="s">
        <v>132</v>
      </c>
      <c r="I132" t="s">
        <v>757</v>
      </c>
      <c r="J132" t="s">
        <v>758</v>
      </c>
      <c r="K132" t="s">
        <v>759</v>
      </c>
      <c r="L132" t="s">
        <v>760</v>
      </c>
      <c r="M132" t="s">
        <v>777</v>
      </c>
      <c r="N132" t="s">
        <v>778</v>
      </c>
    </row>
    <row r="133" spans="1:14">
      <c r="A133">
        <v>6106</v>
      </c>
      <c r="B133" t="s">
        <v>312</v>
      </c>
      <c r="C133">
        <v>113</v>
      </c>
      <c r="D133" t="s">
        <v>312</v>
      </c>
      <c r="H133" t="s">
        <v>132</v>
      </c>
      <c r="I133" t="s">
        <v>757</v>
      </c>
      <c r="J133" t="s">
        <v>758</v>
      </c>
      <c r="K133" t="s">
        <v>759</v>
      </c>
      <c r="L133" t="s">
        <v>760</v>
      </c>
      <c r="M133" t="s">
        <v>140</v>
      </c>
      <c r="N133" t="s">
        <v>60</v>
      </c>
    </row>
    <row r="134" spans="1:14">
      <c r="A134">
        <v>6107</v>
      </c>
      <c r="B134" t="s">
        <v>313</v>
      </c>
      <c r="C134">
        <v>110</v>
      </c>
      <c r="D134" t="s">
        <v>313</v>
      </c>
      <c r="H134" t="s">
        <v>132</v>
      </c>
      <c r="I134" t="s">
        <v>757</v>
      </c>
      <c r="J134" t="s">
        <v>758</v>
      </c>
      <c r="K134" t="s">
        <v>759</v>
      </c>
      <c r="L134" t="s">
        <v>760</v>
      </c>
      <c r="M134" t="s">
        <v>779</v>
      </c>
      <c r="N134" t="s">
        <v>780</v>
      </c>
    </row>
    <row r="135" spans="1:14">
      <c r="A135">
        <v>6108</v>
      </c>
      <c r="B135" t="s">
        <v>314</v>
      </c>
      <c r="C135">
        <v>115</v>
      </c>
      <c r="D135" t="s">
        <v>314</v>
      </c>
      <c r="H135" t="s">
        <v>132</v>
      </c>
      <c r="I135" t="s">
        <v>757</v>
      </c>
      <c r="J135" t="s">
        <v>758</v>
      </c>
      <c r="K135" t="s">
        <v>759</v>
      </c>
      <c r="L135" t="s">
        <v>760</v>
      </c>
      <c r="M135" t="s">
        <v>781</v>
      </c>
      <c r="N135" t="s">
        <v>782</v>
      </c>
    </row>
    <row r="136" spans="1:14">
      <c r="A136">
        <v>6109</v>
      </c>
      <c r="B136" t="s">
        <v>315</v>
      </c>
      <c r="C136">
        <v>116</v>
      </c>
      <c r="D136" t="s">
        <v>315</v>
      </c>
      <c r="H136" t="s">
        <v>132</v>
      </c>
      <c r="I136" t="s">
        <v>757</v>
      </c>
      <c r="J136" t="s">
        <v>758</v>
      </c>
      <c r="K136" t="s">
        <v>759</v>
      </c>
      <c r="L136" t="s">
        <v>760</v>
      </c>
      <c r="M136" t="s">
        <v>783</v>
      </c>
      <c r="N136" t="s">
        <v>784</v>
      </c>
    </row>
    <row r="137" spans="1:14">
      <c r="A137">
        <v>6110</v>
      </c>
      <c r="B137" t="s">
        <v>316</v>
      </c>
      <c r="C137">
        <v>117</v>
      </c>
      <c r="D137" t="s">
        <v>316</v>
      </c>
      <c r="H137" t="s">
        <v>132</v>
      </c>
      <c r="I137" t="s">
        <v>757</v>
      </c>
      <c r="J137" t="s">
        <v>758</v>
      </c>
      <c r="K137" t="s">
        <v>759</v>
      </c>
      <c r="L137" t="s">
        <v>760</v>
      </c>
      <c r="M137" t="s">
        <v>785</v>
      </c>
      <c r="N137" t="s">
        <v>786</v>
      </c>
    </row>
    <row r="138" spans="1:14">
      <c r="A138">
        <v>6111</v>
      </c>
      <c r="B138" t="s">
        <v>317</v>
      </c>
      <c r="C138">
        <v>118</v>
      </c>
      <c r="D138" t="s">
        <v>317</v>
      </c>
      <c r="H138" t="s">
        <v>132</v>
      </c>
      <c r="I138" t="s">
        <v>757</v>
      </c>
      <c r="J138" t="s">
        <v>758</v>
      </c>
      <c r="K138" t="s">
        <v>759</v>
      </c>
      <c r="L138" t="s">
        <v>760</v>
      </c>
      <c r="M138" t="s">
        <v>787</v>
      </c>
      <c r="N138" t="s">
        <v>788</v>
      </c>
    </row>
    <row r="139" spans="1:14">
      <c r="A139">
        <v>6112</v>
      </c>
      <c r="B139" t="s">
        <v>318</v>
      </c>
      <c r="C139">
        <v>121</v>
      </c>
      <c r="D139" t="s">
        <v>318</v>
      </c>
      <c r="H139" t="s">
        <v>132</v>
      </c>
      <c r="I139" t="s">
        <v>757</v>
      </c>
      <c r="J139" t="s">
        <v>758</v>
      </c>
      <c r="K139" t="s">
        <v>759</v>
      </c>
      <c r="L139" t="s">
        <v>760</v>
      </c>
      <c r="M139" t="s">
        <v>789</v>
      </c>
      <c r="N139" t="s">
        <v>790</v>
      </c>
    </row>
    <row r="140" spans="1:14">
      <c r="A140">
        <v>6113</v>
      </c>
      <c r="B140" t="s">
        <v>319</v>
      </c>
      <c r="C140">
        <v>119</v>
      </c>
      <c r="D140" t="s">
        <v>319</v>
      </c>
      <c r="H140" t="s">
        <v>132</v>
      </c>
      <c r="I140" t="s">
        <v>757</v>
      </c>
      <c r="J140" t="s">
        <v>758</v>
      </c>
      <c r="K140" t="s">
        <v>759</v>
      </c>
      <c r="L140" t="s">
        <v>760</v>
      </c>
      <c r="M140" t="s">
        <v>791</v>
      </c>
      <c r="N140" t="s">
        <v>792</v>
      </c>
    </row>
    <row r="141" spans="1:14">
      <c r="A141">
        <v>6114</v>
      </c>
      <c r="B141" t="s">
        <v>320</v>
      </c>
      <c r="C141">
        <v>120</v>
      </c>
      <c r="D141" t="s">
        <v>320</v>
      </c>
      <c r="H141" t="s">
        <v>132</v>
      </c>
      <c r="I141" t="s">
        <v>757</v>
      </c>
      <c r="J141" t="s">
        <v>758</v>
      </c>
      <c r="K141" t="s">
        <v>793</v>
      </c>
      <c r="L141" t="s">
        <v>794</v>
      </c>
      <c r="M141" t="s">
        <v>795</v>
      </c>
      <c r="N141" t="s">
        <v>796</v>
      </c>
    </row>
    <row r="142" spans="1:14">
      <c r="A142">
        <v>6115</v>
      </c>
      <c r="B142" t="s">
        <v>321</v>
      </c>
      <c r="C142">
        <v>122</v>
      </c>
      <c r="D142" t="s">
        <v>321</v>
      </c>
      <c r="H142" t="s">
        <v>132</v>
      </c>
      <c r="I142" t="s">
        <v>757</v>
      </c>
      <c r="J142" t="s">
        <v>758</v>
      </c>
      <c r="K142" t="s">
        <v>793</v>
      </c>
      <c r="L142" t="s">
        <v>794</v>
      </c>
      <c r="M142" t="s">
        <v>797</v>
      </c>
      <c r="N142" t="s">
        <v>798</v>
      </c>
    </row>
    <row r="143" spans="1:14">
      <c r="A143">
        <v>6116</v>
      </c>
      <c r="B143" t="s">
        <v>322</v>
      </c>
      <c r="C143">
        <v>114</v>
      </c>
      <c r="D143" t="s">
        <v>322</v>
      </c>
      <c r="H143" t="s">
        <v>132</v>
      </c>
      <c r="I143" t="s">
        <v>757</v>
      </c>
      <c r="J143" t="s">
        <v>758</v>
      </c>
      <c r="K143" t="s">
        <v>793</v>
      </c>
      <c r="L143" t="s">
        <v>794</v>
      </c>
      <c r="M143" t="s">
        <v>799</v>
      </c>
      <c r="N143" t="s">
        <v>800</v>
      </c>
    </row>
    <row r="144" spans="1:14">
      <c r="A144">
        <v>6117</v>
      </c>
      <c r="B144" t="s">
        <v>323</v>
      </c>
      <c r="C144">
        <v>123</v>
      </c>
      <c r="D144" t="s">
        <v>323</v>
      </c>
      <c r="H144" t="s">
        <v>132</v>
      </c>
      <c r="I144" t="s">
        <v>757</v>
      </c>
      <c r="J144" t="s">
        <v>758</v>
      </c>
      <c r="K144" t="s">
        <v>793</v>
      </c>
      <c r="L144" t="s">
        <v>794</v>
      </c>
      <c r="M144" t="s">
        <v>801</v>
      </c>
      <c r="N144" t="s">
        <v>802</v>
      </c>
    </row>
    <row r="145" spans="1:14">
      <c r="A145">
        <v>6201</v>
      </c>
      <c r="B145" t="s">
        <v>324</v>
      </c>
      <c r="C145">
        <v>124</v>
      </c>
      <c r="D145" t="s">
        <v>324</v>
      </c>
      <c r="H145" t="s">
        <v>132</v>
      </c>
      <c r="I145" t="s">
        <v>757</v>
      </c>
      <c r="J145" t="s">
        <v>758</v>
      </c>
      <c r="K145" t="s">
        <v>793</v>
      </c>
      <c r="L145" t="s">
        <v>794</v>
      </c>
      <c r="M145" t="s">
        <v>803</v>
      </c>
      <c r="N145" t="s">
        <v>804</v>
      </c>
    </row>
    <row r="146" spans="1:14">
      <c r="A146">
        <v>6202</v>
      </c>
      <c r="B146" t="s">
        <v>325</v>
      </c>
      <c r="C146">
        <v>125</v>
      </c>
      <c r="D146" t="s">
        <v>325</v>
      </c>
      <c r="H146" t="s">
        <v>132</v>
      </c>
      <c r="I146" t="s">
        <v>757</v>
      </c>
      <c r="J146" t="s">
        <v>758</v>
      </c>
      <c r="K146" t="s">
        <v>793</v>
      </c>
      <c r="L146" t="s">
        <v>794</v>
      </c>
      <c r="M146" t="s">
        <v>805</v>
      </c>
      <c r="N146" t="s">
        <v>806</v>
      </c>
    </row>
    <row r="147" spans="1:14">
      <c r="A147">
        <v>6203</v>
      </c>
      <c r="B147" t="s">
        <v>326</v>
      </c>
      <c r="C147">
        <v>126</v>
      </c>
      <c r="D147" t="s">
        <v>326</v>
      </c>
      <c r="H147" t="s">
        <v>132</v>
      </c>
      <c r="I147" t="s">
        <v>757</v>
      </c>
      <c r="J147" t="s">
        <v>758</v>
      </c>
      <c r="K147" t="s">
        <v>807</v>
      </c>
      <c r="L147" t="s">
        <v>808</v>
      </c>
      <c r="M147" t="s">
        <v>809</v>
      </c>
      <c r="N147" t="s">
        <v>810</v>
      </c>
    </row>
    <row r="148" spans="1:14">
      <c r="A148">
        <v>6204</v>
      </c>
      <c r="B148" t="s">
        <v>327</v>
      </c>
      <c r="C148">
        <v>127</v>
      </c>
      <c r="D148" t="s">
        <v>327</v>
      </c>
      <c r="H148" t="s">
        <v>132</v>
      </c>
      <c r="I148" t="s">
        <v>757</v>
      </c>
      <c r="J148" t="s">
        <v>758</v>
      </c>
      <c r="K148" t="s">
        <v>807</v>
      </c>
      <c r="L148" t="s">
        <v>808</v>
      </c>
      <c r="M148" t="s">
        <v>811</v>
      </c>
      <c r="N148" t="s">
        <v>812</v>
      </c>
    </row>
    <row r="149" spans="1:14">
      <c r="A149">
        <v>6205</v>
      </c>
      <c r="B149" t="s">
        <v>328</v>
      </c>
      <c r="C149">
        <v>128</v>
      </c>
      <c r="D149" t="s">
        <v>328</v>
      </c>
      <c r="H149" t="s">
        <v>132</v>
      </c>
      <c r="I149" t="s">
        <v>757</v>
      </c>
      <c r="J149" t="s">
        <v>758</v>
      </c>
      <c r="K149" t="s">
        <v>807</v>
      </c>
      <c r="L149" t="s">
        <v>808</v>
      </c>
      <c r="M149" t="s">
        <v>813</v>
      </c>
      <c r="N149" t="s">
        <v>814</v>
      </c>
    </row>
    <row r="150" spans="1:14">
      <c r="A150">
        <v>6206</v>
      </c>
      <c r="B150" t="s">
        <v>329</v>
      </c>
      <c r="C150">
        <v>129</v>
      </c>
      <c r="D150" t="s">
        <v>329</v>
      </c>
      <c r="H150" t="s">
        <v>132</v>
      </c>
      <c r="I150" t="s">
        <v>757</v>
      </c>
      <c r="J150" t="s">
        <v>758</v>
      </c>
      <c r="K150" t="s">
        <v>807</v>
      </c>
      <c r="L150" t="s">
        <v>808</v>
      </c>
      <c r="M150" t="s">
        <v>815</v>
      </c>
      <c r="N150" t="s">
        <v>816</v>
      </c>
    </row>
    <row r="151" spans="1:14">
      <c r="A151">
        <v>6207</v>
      </c>
      <c r="B151" t="s">
        <v>330</v>
      </c>
      <c r="C151">
        <v>130</v>
      </c>
      <c r="D151" t="s">
        <v>330</v>
      </c>
      <c r="H151" t="s">
        <v>132</v>
      </c>
      <c r="I151" t="s">
        <v>757</v>
      </c>
      <c r="J151" t="s">
        <v>758</v>
      </c>
      <c r="K151" t="s">
        <v>807</v>
      </c>
      <c r="L151" t="s">
        <v>808</v>
      </c>
      <c r="M151" t="s">
        <v>817</v>
      </c>
      <c r="N151" t="s">
        <v>818</v>
      </c>
    </row>
    <row r="152" spans="1:14">
      <c r="A152">
        <v>6208</v>
      </c>
      <c r="B152" t="s">
        <v>331</v>
      </c>
      <c r="C152">
        <v>131</v>
      </c>
      <c r="D152" t="s">
        <v>331</v>
      </c>
      <c r="H152" t="s">
        <v>132</v>
      </c>
      <c r="I152" t="s">
        <v>757</v>
      </c>
      <c r="J152" t="s">
        <v>758</v>
      </c>
      <c r="K152" t="s">
        <v>807</v>
      </c>
      <c r="L152" t="s">
        <v>808</v>
      </c>
      <c r="M152" t="s">
        <v>819</v>
      </c>
      <c r="N152" t="s">
        <v>820</v>
      </c>
    </row>
    <row r="153" spans="1:14">
      <c r="A153">
        <v>6209</v>
      </c>
      <c r="B153" t="s">
        <v>332</v>
      </c>
      <c r="C153">
        <v>132</v>
      </c>
      <c r="D153" t="s">
        <v>332</v>
      </c>
      <c r="H153" t="s">
        <v>132</v>
      </c>
      <c r="I153" t="s">
        <v>757</v>
      </c>
      <c r="J153" t="s">
        <v>758</v>
      </c>
      <c r="K153" t="s">
        <v>807</v>
      </c>
      <c r="L153" t="s">
        <v>808</v>
      </c>
      <c r="M153" t="s">
        <v>821</v>
      </c>
      <c r="N153" t="s">
        <v>822</v>
      </c>
    </row>
    <row r="154" spans="1:14">
      <c r="A154">
        <v>6214</v>
      </c>
      <c r="B154" t="s">
        <v>333</v>
      </c>
      <c r="C154">
        <v>135</v>
      </c>
      <c r="D154" t="s">
        <v>333</v>
      </c>
      <c r="H154" t="s">
        <v>132</v>
      </c>
      <c r="I154" t="s">
        <v>757</v>
      </c>
      <c r="J154" t="s">
        <v>758</v>
      </c>
      <c r="K154" t="s">
        <v>807</v>
      </c>
      <c r="L154" t="s">
        <v>808</v>
      </c>
      <c r="M154" t="s">
        <v>823</v>
      </c>
      <c r="N154" t="s">
        <v>824</v>
      </c>
    </row>
    <row r="155" spans="1:14">
      <c r="A155">
        <v>6301</v>
      </c>
      <c r="B155" t="s">
        <v>334</v>
      </c>
      <c r="C155">
        <v>137</v>
      </c>
      <c r="D155" t="s">
        <v>334</v>
      </c>
      <c r="H155" t="s">
        <v>132</v>
      </c>
      <c r="I155" t="s">
        <v>757</v>
      </c>
      <c r="J155" t="s">
        <v>758</v>
      </c>
      <c r="K155" t="s">
        <v>807</v>
      </c>
      <c r="L155" t="s">
        <v>808</v>
      </c>
      <c r="M155" t="s">
        <v>825</v>
      </c>
      <c r="N155" t="s">
        <v>826</v>
      </c>
    </row>
    <row r="156" spans="1:14">
      <c r="A156">
        <v>6302</v>
      </c>
      <c r="B156" t="s">
        <v>335</v>
      </c>
      <c r="C156">
        <v>138</v>
      </c>
      <c r="D156" t="s">
        <v>335</v>
      </c>
      <c r="H156" t="s">
        <v>132</v>
      </c>
      <c r="I156" t="s">
        <v>757</v>
      </c>
      <c r="J156" t="s">
        <v>758</v>
      </c>
      <c r="K156" t="s">
        <v>807</v>
      </c>
      <c r="L156" t="s">
        <v>808</v>
      </c>
      <c r="M156" t="s">
        <v>141</v>
      </c>
      <c r="N156" t="s">
        <v>66</v>
      </c>
    </row>
    <row r="157" spans="1:14">
      <c r="A157">
        <v>6303</v>
      </c>
      <c r="B157" t="s">
        <v>336</v>
      </c>
      <c r="C157">
        <v>136</v>
      </c>
      <c r="D157" t="s">
        <v>336</v>
      </c>
      <c r="H157" t="s">
        <v>139</v>
      </c>
      <c r="I157" t="s">
        <v>827</v>
      </c>
      <c r="J157" t="s">
        <v>354</v>
      </c>
      <c r="K157" t="s">
        <v>828</v>
      </c>
      <c r="L157" t="s">
        <v>73</v>
      </c>
      <c r="M157" t="s">
        <v>142</v>
      </c>
      <c r="N157" t="s">
        <v>73</v>
      </c>
    </row>
    <row r="158" spans="1:14">
      <c r="A158">
        <v>6304</v>
      </c>
      <c r="B158" t="s">
        <v>337</v>
      </c>
      <c r="C158">
        <v>139</v>
      </c>
      <c r="D158" t="s">
        <v>337</v>
      </c>
      <c r="H158" t="s">
        <v>139</v>
      </c>
      <c r="I158" t="s">
        <v>827</v>
      </c>
      <c r="J158" t="s">
        <v>354</v>
      </c>
      <c r="K158" t="s">
        <v>828</v>
      </c>
      <c r="L158" t="s">
        <v>73</v>
      </c>
      <c r="M158" t="s">
        <v>829</v>
      </c>
      <c r="N158" t="s">
        <v>830</v>
      </c>
    </row>
    <row r="159" spans="1:14">
      <c r="A159">
        <v>6305</v>
      </c>
      <c r="B159" t="s">
        <v>338</v>
      </c>
      <c r="C159">
        <v>134</v>
      </c>
      <c r="D159" t="s">
        <v>338</v>
      </c>
      <c r="H159" t="s">
        <v>139</v>
      </c>
      <c r="I159" t="s">
        <v>827</v>
      </c>
      <c r="J159" t="s">
        <v>354</v>
      </c>
      <c r="K159" t="s">
        <v>828</v>
      </c>
      <c r="L159" t="s">
        <v>73</v>
      </c>
      <c r="M159" t="s">
        <v>831</v>
      </c>
      <c r="N159" t="s">
        <v>832</v>
      </c>
    </row>
    <row r="160" spans="1:14">
      <c r="A160">
        <v>6306</v>
      </c>
      <c r="B160" t="s">
        <v>339</v>
      </c>
      <c r="C160">
        <v>133</v>
      </c>
      <c r="D160" t="s">
        <v>339</v>
      </c>
      <c r="H160" t="s">
        <v>139</v>
      </c>
      <c r="I160" t="s">
        <v>827</v>
      </c>
      <c r="J160" t="s">
        <v>354</v>
      </c>
      <c r="K160" t="s">
        <v>828</v>
      </c>
      <c r="L160" t="s">
        <v>73</v>
      </c>
      <c r="M160" t="s">
        <v>833</v>
      </c>
      <c r="N160" t="s">
        <v>834</v>
      </c>
    </row>
    <row r="161" spans="1:14">
      <c r="A161">
        <v>7101</v>
      </c>
      <c r="B161" t="s">
        <v>340</v>
      </c>
      <c r="C161">
        <v>140</v>
      </c>
      <c r="D161" t="s">
        <v>340</v>
      </c>
      <c r="H161" t="s">
        <v>139</v>
      </c>
      <c r="I161" t="s">
        <v>827</v>
      </c>
      <c r="J161" t="s">
        <v>354</v>
      </c>
      <c r="K161" t="s">
        <v>828</v>
      </c>
      <c r="L161" t="s">
        <v>73</v>
      </c>
      <c r="M161" t="s">
        <v>835</v>
      </c>
      <c r="N161" t="s">
        <v>827</v>
      </c>
    </row>
    <row r="162" spans="1:14">
      <c r="A162">
        <v>7102</v>
      </c>
      <c r="B162" t="s">
        <v>341</v>
      </c>
      <c r="C162">
        <v>142</v>
      </c>
      <c r="D162" t="s">
        <v>341</v>
      </c>
      <c r="H162" t="s">
        <v>139</v>
      </c>
      <c r="I162" t="s">
        <v>827</v>
      </c>
      <c r="J162" t="s">
        <v>354</v>
      </c>
      <c r="K162" t="s">
        <v>828</v>
      </c>
      <c r="L162" t="s">
        <v>73</v>
      </c>
      <c r="M162" t="s">
        <v>836</v>
      </c>
      <c r="N162" t="s">
        <v>837</v>
      </c>
    </row>
    <row r="163" spans="1:14">
      <c r="A163">
        <v>7103</v>
      </c>
      <c r="B163" t="s">
        <v>342</v>
      </c>
      <c r="C163">
        <v>141</v>
      </c>
      <c r="D163" t="s">
        <v>342</v>
      </c>
      <c r="H163" t="s">
        <v>139</v>
      </c>
      <c r="I163" t="s">
        <v>827</v>
      </c>
      <c r="J163" t="s">
        <v>354</v>
      </c>
      <c r="K163" t="s">
        <v>828</v>
      </c>
      <c r="L163" t="s">
        <v>73</v>
      </c>
      <c r="M163" t="s">
        <v>838</v>
      </c>
      <c r="N163" t="s">
        <v>839</v>
      </c>
    </row>
    <row r="164" spans="1:14">
      <c r="A164">
        <v>7104</v>
      </c>
      <c r="B164" t="s">
        <v>343</v>
      </c>
      <c r="C164">
        <v>143</v>
      </c>
      <c r="D164" t="s">
        <v>343</v>
      </c>
      <c r="H164" t="s">
        <v>139</v>
      </c>
      <c r="I164" t="s">
        <v>827</v>
      </c>
      <c r="J164" t="s">
        <v>354</v>
      </c>
      <c r="K164" t="s">
        <v>828</v>
      </c>
      <c r="L164" t="s">
        <v>73</v>
      </c>
      <c r="M164" t="s">
        <v>840</v>
      </c>
      <c r="N164" t="s">
        <v>841</v>
      </c>
    </row>
    <row r="165" spans="1:14">
      <c r="A165">
        <v>7105</v>
      </c>
      <c r="B165" t="s">
        <v>344</v>
      </c>
      <c r="C165">
        <v>145</v>
      </c>
      <c r="D165" t="s">
        <v>344</v>
      </c>
      <c r="H165" t="s">
        <v>139</v>
      </c>
      <c r="I165" t="s">
        <v>827</v>
      </c>
      <c r="J165" t="s">
        <v>354</v>
      </c>
      <c r="K165" t="s">
        <v>828</v>
      </c>
      <c r="L165" t="s">
        <v>73</v>
      </c>
      <c r="M165" t="s">
        <v>842</v>
      </c>
      <c r="N165" t="s">
        <v>843</v>
      </c>
    </row>
    <row r="166" spans="1:14">
      <c r="A166">
        <v>7106</v>
      </c>
      <c r="B166" t="s">
        <v>345</v>
      </c>
      <c r="C166">
        <v>146</v>
      </c>
      <c r="D166" t="s">
        <v>345</v>
      </c>
      <c r="H166" t="s">
        <v>139</v>
      </c>
      <c r="I166" t="s">
        <v>827</v>
      </c>
      <c r="J166" t="s">
        <v>354</v>
      </c>
      <c r="K166" t="s">
        <v>828</v>
      </c>
      <c r="L166" t="s">
        <v>73</v>
      </c>
      <c r="M166" t="s">
        <v>844</v>
      </c>
      <c r="N166" t="s">
        <v>845</v>
      </c>
    </row>
    <row r="167" spans="1:14">
      <c r="A167">
        <v>7107</v>
      </c>
      <c r="B167" t="s">
        <v>346</v>
      </c>
      <c r="C167">
        <v>144</v>
      </c>
      <c r="D167" t="s">
        <v>346</v>
      </c>
      <c r="H167" t="s">
        <v>139</v>
      </c>
      <c r="I167" t="s">
        <v>827</v>
      </c>
      <c r="J167" t="s">
        <v>354</v>
      </c>
      <c r="K167" t="s">
        <v>846</v>
      </c>
      <c r="L167" t="s">
        <v>847</v>
      </c>
      <c r="M167" t="s">
        <v>848</v>
      </c>
      <c r="N167" t="s">
        <v>847</v>
      </c>
    </row>
    <row r="168" spans="1:14">
      <c r="A168">
        <v>7108</v>
      </c>
      <c r="B168" t="s">
        <v>347</v>
      </c>
      <c r="C168">
        <v>147</v>
      </c>
      <c r="D168" t="s">
        <v>347</v>
      </c>
      <c r="H168" t="s">
        <v>139</v>
      </c>
      <c r="I168" t="s">
        <v>827</v>
      </c>
      <c r="J168" t="s">
        <v>354</v>
      </c>
      <c r="K168" t="s">
        <v>846</v>
      </c>
      <c r="L168" t="s">
        <v>847</v>
      </c>
      <c r="M168" t="s">
        <v>849</v>
      </c>
      <c r="N168" t="s">
        <v>850</v>
      </c>
    </row>
    <row r="169" spans="1:14">
      <c r="A169">
        <v>7109</v>
      </c>
      <c r="B169" t="s">
        <v>348</v>
      </c>
      <c r="C169">
        <v>148</v>
      </c>
      <c r="D169" t="s">
        <v>348</v>
      </c>
      <c r="H169" t="s">
        <v>139</v>
      </c>
      <c r="I169" t="s">
        <v>827</v>
      </c>
      <c r="J169" t="s">
        <v>354</v>
      </c>
      <c r="K169" t="s">
        <v>846</v>
      </c>
      <c r="L169" t="s">
        <v>847</v>
      </c>
      <c r="M169" t="s">
        <v>851</v>
      </c>
      <c r="N169" t="s">
        <v>852</v>
      </c>
    </row>
    <row r="170" spans="1:14">
      <c r="A170">
        <v>7201</v>
      </c>
      <c r="B170" t="s">
        <v>349</v>
      </c>
      <c r="C170">
        <v>150</v>
      </c>
      <c r="D170" t="s">
        <v>349</v>
      </c>
      <c r="H170" t="s">
        <v>139</v>
      </c>
      <c r="I170" t="s">
        <v>827</v>
      </c>
      <c r="J170" t="s">
        <v>354</v>
      </c>
      <c r="K170" t="s">
        <v>853</v>
      </c>
      <c r="L170" t="s">
        <v>854</v>
      </c>
      <c r="M170" t="s">
        <v>855</v>
      </c>
      <c r="N170" t="s">
        <v>854</v>
      </c>
    </row>
    <row r="171" spans="1:14">
      <c r="A171">
        <v>7202</v>
      </c>
      <c r="B171" t="s">
        <v>350</v>
      </c>
      <c r="C171">
        <v>151</v>
      </c>
      <c r="D171" t="s">
        <v>350</v>
      </c>
      <c r="H171" t="s">
        <v>139</v>
      </c>
      <c r="I171" t="s">
        <v>827</v>
      </c>
      <c r="J171" t="s">
        <v>354</v>
      </c>
      <c r="K171" t="s">
        <v>853</v>
      </c>
      <c r="L171" t="s">
        <v>854</v>
      </c>
      <c r="M171" t="s">
        <v>856</v>
      </c>
      <c r="N171" t="s">
        <v>857</v>
      </c>
    </row>
    <row r="172" spans="1:14">
      <c r="A172">
        <v>7203</v>
      </c>
      <c r="B172" t="s">
        <v>351</v>
      </c>
      <c r="C172">
        <v>152</v>
      </c>
      <c r="D172" t="s">
        <v>351</v>
      </c>
      <c r="H172" t="s">
        <v>139</v>
      </c>
      <c r="I172" t="s">
        <v>827</v>
      </c>
      <c r="J172" t="s">
        <v>354</v>
      </c>
      <c r="K172" t="s">
        <v>853</v>
      </c>
      <c r="L172" t="s">
        <v>854</v>
      </c>
      <c r="M172" t="s">
        <v>858</v>
      </c>
      <c r="N172" t="s">
        <v>859</v>
      </c>
    </row>
    <row r="173" spans="1:14">
      <c r="A173">
        <v>7204</v>
      </c>
      <c r="B173" t="s">
        <v>352</v>
      </c>
      <c r="C173">
        <v>149</v>
      </c>
      <c r="D173" t="s">
        <v>352</v>
      </c>
      <c r="H173" t="s">
        <v>139</v>
      </c>
      <c r="I173" t="s">
        <v>827</v>
      </c>
      <c r="J173" t="s">
        <v>354</v>
      </c>
      <c r="K173" t="s">
        <v>853</v>
      </c>
      <c r="L173" t="s">
        <v>854</v>
      </c>
      <c r="M173" t="s">
        <v>860</v>
      </c>
      <c r="N173" t="s">
        <v>861</v>
      </c>
    </row>
    <row r="174" spans="1:14">
      <c r="A174">
        <v>7205</v>
      </c>
      <c r="B174" t="s">
        <v>353</v>
      </c>
      <c r="C174">
        <v>153</v>
      </c>
      <c r="D174" t="s">
        <v>353</v>
      </c>
      <c r="H174" t="s">
        <v>139</v>
      </c>
      <c r="I174" t="s">
        <v>827</v>
      </c>
      <c r="J174" t="s">
        <v>354</v>
      </c>
      <c r="K174" t="s">
        <v>853</v>
      </c>
      <c r="L174" t="s">
        <v>854</v>
      </c>
      <c r="M174" t="s">
        <v>862</v>
      </c>
      <c r="N174" t="s">
        <v>863</v>
      </c>
    </row>
    <row r="175" spans="1:14">
      <c r="A175">
        <v>7206</v>
      </c>
      <c r="B175" t="s">
        <v>354</v>
      </c>
      <c r="C175">
        <v>154</v>
      </c>
      <c r="D175" t="s">
        <v>354</v>
      </c>
      <c r="H175" t="s">
        <v>139</v>
      </c>
      <c r="I175" t="s">
        <v>827</v>
      </c>
      <c r="J175" t="s">
        <v>354</v>
      </c>
      <c r="K175" t="s">
        <v>853</v>
      </c>
      <c r="L175" t="s">
        <v>854</v>
      </c>
      <c r="M175" t="s">
        <v>864</v>
      </c>
      <c r="N175" t="s">
        <v>865</v>
      </c>
    </row>
    <row r="176" spans="1:14">
      <c r="A176">
        <v>7207</v>
      </c>
      <c r="B176" t="s">
        <v>355</v>
      </c>
      <c r="C176">
        <v>155</v>
      </c>
      <c r="D176" t="s">
        <v>355</v>
      </c>
      <c r="H176" t="s">
        <v>139</v>
      </c>
      <c r="I176" t="s">
        <v>827</v>
      </c>
      <c r="J176" t="s">
        <v>354</v>
      </c>
      <c r="K176" t="s">
        <v>853</v>
      </c>
      <c r="L176" t="s">
        <v>854</v>
      </c>
      <c r="M176" t="s">
        <v>866</v>
      </c>
      <c r="N176" t="s">
        <v>867</v>
      </c>
    </row>
    <row r="177" spans="1:14">
      <c r="A177">
        <v>7208</v>
      </c>
      <c r="B177" t="s">
        <v>356</v>
      </c>
      <c r="C177">
        <v>157</v>
      </c>
      <c r="D177" t="s">
        <v>356</v>
      </c>
      <c r="H177" t="s">
        <v>139</v>
      </c>
      <c r="I177" t="s">
        <v>827</v>
      </c>
      <c r="J177" t="s">
        <v>354</v>
      </c>
      <c r="K177" t="s">
        <v>853</v>
      </c>
      <c r="L177" t="s">
        <v>854</v>
      </c>
      <c r="M177" t="s">
        <v>868</v>
      </c>
      <c r="N177" t="s">
        <v>869</v>
      </c>
    </row>
    <row r="178" spans="1:14">
      <c r="A178">
        <v>7209</v>
      </c>
      <c r="B178" t="s">
        <v>357</v>
      </c>
      <c r="C178">
        <v>158</v>
      </c>
      <c r="D178" t="s">
        <v>357</v>
      </c>
      <c r="H178" t="s">
        <v>139</v>
      </c>
      <c r="I178" t="s">
        <v>827</v>
      </c>
      <c r="J178" t="s">
        <v>354</v>
      </c>
      <c r="K178" t="s">
        <v>853</v>
      </c>
      <c r="L178" t="s">
        <v>854</v>
      </c>
      <c r="M178" t="s">
        <v>870</v>
      </c>
      <c r="N178" t="s">
        <v>871</v>
      </c>
    </row>
    <row r="179" spans="1:14">
      <c r="A179">
        <v>7210</v>
      </c>
      <c r="B179" t="s">
        <v>358</v>
      </c>
      <c r="C179">
        <v>341</v>
      </c>
      <c r="D179" t="s">
        <v>358</v>
      </c>
      <c r="H179" t="s">
        <v>139</v>
      </c>
      <c r="I179" t="s">
        <v>827</v>
      </c>
      <c r="J179" t="s">
        <v>354</v>
      </c>
      <c r="K179" t="s">
        <v>872</v>
      </c>
      <c r="L179" t="s">
        <v>873</v>
      </c>
      <c r="M179" t="s">
        <v>874</v>
      </c>
      <c r="N179" t="s">
        <v>873</v>
      </c>
    </row>
    <row r="180" spans="1:14">
      <c r="A180">
        <v>7301</v>
      </c>
      <c r="B180" t="s">
        <v>359</v>
      </c>
      <c r="C180">
        <v>159</v>
      </c>
      <c r="D180" t="s">
        <v>359</v>
      </c>
      <c r="H180" t="s">
        <v>139</v>
      </c>
      <c r="I180" t="s">
        <v>827</v>
      </c>
      <c r="J180" t="s">
        <v>354</v>
      </c>
      <c r="K180" t="s">
        <v>872</v>
      </c>
      <c r="L180" t="s">
        <v>873</v>
      </c>
      <c r="M180" t="s">
        <v>875</v>
      </c>
      <c r="N180" t="s">
        <v>876</v>
      </c>
    </row>
    <row r="181" spans="1:14">
      <c r="A181">
        <v>7302</v>
      </c>
      <c r="B181" t="s">
        <v>360</v>
      </c>
      <c r="C181">
        <v>160</v>
      </c>
      <c r="D181" t="s">
        <v>360</v>
      </c>
      <c r="H181" t="s">
        <v>139</v>
      </c>
      <c r="I181" t="s">
        <v>827</v>
      </c>
      <c r="J181" t="s">
        <v>354</v>
      </c>
      <c r="K181" t="s">
        <v>872</v>
      </c>
      <c r="L181" t="s">
        <v>873</v>
      </c>
      <c r="M181" t="s">
        <v>877</v>
      </c>
      <c r="N181" t="s">
        <v>878</v>
      </c>
    </row>
    <row r="182" spans="1:14">
      <c r="A182">
        <v>7303</v>
      </c>
      <c r="B182" t="s">
        <v>361</v>
      </c>
      <c r="C182">
        <v>161</v>
      </c>
      <c r="D182" t="s">
        <v>361</v>
      </c>
      <c r="H182" t="s">
        <v>139</v>
      </c>
      <c r="I182" t="s">
        <v>827</v>
      </c>
      <c r="J182" t="s">
        <v>354</v>
      </c>
      <c r="K182" t="s">
        <v>872</v>
      </c>
      <c r="L182" t="s">
        <v>873</v>
      </c>
      <c r="M182" t="s">
        <v>879</v>
      </c>
      <c r="N182" t="s">
        <v>880</v>
      </c>
    </row>
    <row r="183" spans="1:14">
      <c r="A183">
        <v>7304</v>
      </c>
      <c r="B183" t="s">
        <v>362</v>
      </c>
      <c r="C183">
        <v>162</v>
      </c>
      <c r="D183" t="s">
        <v>362</v>
      </c>
      <c r="H183" t="s">
        <v>139</v>
      </c>
      <c r="I183" t="s">
        <v>827</v>
      </c>
      <c r="J183" t="s">
        <v>354</v>
      </c>
      <c r="K183" t="s">
        <v>872</v>
      </c>
      <c r="L183" t="s">
        <v>873</v>
      </c>
      <c r="M183" t="s">
        <v>881</v>
      </c>
      <c r="N183" t="s">
        <v>882</v>
      </c>
    </row>
    <row r="184" spans="1:14">
      <c r="A184">
        <v>7305</v>
      </c>
      <c r="B184" t="s">
        <v>363</v>
      </c>
      <c r="C184">
        <v>164</v>
      </c>
      <c r="D184" t="s">
        <v>363</v>
      </c>
      <c r="H184" t="s">
        <v>139</v>
      </c>
      <c r="I184" t="s">
        <v>827</v>
      </c>
      <c r="J184" t="s">
        <v>354</v>
      </c>
      <c r="K184" t="s">
        <v>872</v>
      </c>
      <c r="L184" t="s">
        <v>873</v>
      </c>
      <c r="M184" t="s">
        <v>883</v>
      </c>
      <c r="N184" t="s">
        <v>884</v>
      </c>
    </row>
    <row r="185" spans="1:14">
      <c r="A185">
        <v>7306</v>
      </c>
      <c r="B185" t="s">
        <v>364</v>
      </c>
      <c r="C185">
        <v>165</v>
      </c>
      <c r="D185" t="s">
        <v>364</v>
      </c>
      <c r="H185" t="s">
        <v>139</v>
      </c>
      <c r="I185" t="s">
        <v>827</v>
      </c>
      <c r="J185" t="s">
        <v>354</v>
      </c>
      <c r="K185" t="s">
        <v>872</v>
      </c>
      <c r="L185" t="s">
        <v>873</v>
      </c>
      <c r="M185" t="s">
        <v>885</v>
      </c>
      <c r="N185" t="s">
        <v>886</v>
      </c>
    </row>
    <row r="186" spans="1:14">
      <c r="A186">
        <v>7309</v>
      </c>
      <c r="B186" t="s">
        <v>365</v>
      </c>
      <c r="C186">
        <v>163</v>
      </c>
      <c r="D186" t="s">
        <v>365</v>
      </c>
      <c r="H186" t="s">
        <v>139</v>
      </c>
      <c r="I186" t="s">
        <v>827</v>
      </c>
      <c r="J186" t="s">
        <v>354</v>
      </c>
      <c r="K186" t="s">
        <v>872</v>
      </c>
      <c r="L186" t="s">
        <v>873</v>
      </c>
      <c r="M186" t="s">
        <v>887</v>
      </c>
      <c r="N186" t="s">
        <v>888</v>
      </c>
    </row>
    <row r="187" spans="1:14">
      <c r="A187">
        <v>7310</v>
      </c>
      <c r="B187" t="s">
        <v>366</v>
      </c>
      <c r="C187">
        <v>156</v>
      </c>
      <c r="D187" t="s">
        <v>366</v>
      </c>
      <c r="H187" t="s">
        <v>145</v>
      </c>
      <c r="I187" t="s">
        <v>889</v>
      </c>
      <c r="J187" t="s">
        <v>890</v>
      </c>
      <c r="K187" t="s">
        <v>891</v>
      </c>
      <c r="L187" t="s">
        <v>892</v>
      </c>
      <c r="M187" t="s">
        <v>893</v>
      </c>
      <c r="N187" t="s">
        <v>892</v>
      </c>
    </row>
    <row r="188" spans="1:14">
      <c r="A188">
        <v>7401</v>
      </c>
      <c r="B188" t="s">
        <v>367</v>
      </c>
      <c r="C188">
        <v>166</v>
      </c>
      <c r="D188" t="s">
        <v>367</v>
      </c>
      <c r="H188" t="s">
        <v>145</v>
      </c>
      <c r="I188" t="s">
        <v>889</v>
      </c>
      <c r="J188" t="s">
        <v>890</v>
      </c>
      <c r="K188" t="s">
        <v>891</v>
      </c>
      <c r="L188" t="s">
        <v>892</v>
      </c>
      <c r="M188" t="s">
        <v>894</v>
      </c>
      <c r="N188" t="s">
        <v>895</v>
      </c>
    </row>
    <row r="189" spans="1:14">
      <c r="A189">
        <v>7402</v>
      </c>
      <c r="B189" t="s">
        <v>368</v>
      </c>
      <c r="C189">
        <v>320</v>
      </c>
      <c r="D189" t="s">
        <v>368</v>
      </c>
      <c r="H189" t="s">
        <v>145</v>
      </c>
      <c r="I189" t="s">
        <v>889</v>
      </c>
      <c r="J189" t="s">
        <v>890</v>
      </c>
      <c r="K189" t="s">
        <v>891</v>
      </c>
      <c r="L189" t="s">
        <v>892</v>
      </c>
      <c r="M189" t="s">
        <v>896</v>
      </c>
      <c r="N189" t="s">
        <v>897</v>
      </c>
    </row>
    <row r="190" spans="1:14">
      <c r="A190">
        <v>7403</v>
      </c>
      <c r="B190" t="s">
        <v>369</v>
      </c>
      <c r="C190">
        <v>167</v>
      </c>
      <c r="D190" t="s">
        <v>369</v>
      </c>
      <c r="H190" t="s">
        <v>145</v>
      </c>
      <c r="I190" t="s">
        <v>889</v>
      </c>
      <c r="J190" t="s">
        <v>890</v>
      </c>
      <c r="K190" t="s">
        <v>891</v>
      </c>
      <c r="L190" t="s">
        <v>892</v>
      </c>
      <c r="M190" t="s">
        <v>898</v>
      </c>
      <c r="N190" t="s">
        <v>899</v>
      </c>
    </row>
    <row r="191" spans="1:14">
      <c r="A191">
        <v>8101</v>
      </c>
      <c r="B191" t="s">
        <v>370</v>
      </c>
      <c r="C191">
        <v>168</v>
      </c>
      <c r="D191" t="s">
        <v>577</v>
      </c>
      <c r="H191" t="s">
        <v>145</v>
      </c>
      <c r="I191" t="s">
        <v>889</v>
      </c>
      <c r="J191" t="s">
        <v>890</v>
      </c>
      <c r="K191" t="s">
        <v>891</v>
      </c>
      <c r="L191" t="s">
        <v>892</v>
      </c>
      <c r="M191" t="s">
        <v>900</v>
      </c>
      <c r="N191" t="s">
        <v>901</v>
      </c>
    </row>
    <row r="192" spans="1:14">
      <c r="A192">
        <v>8102</v>
      </c>
      <c r="B192" t="s">
        <v>371</v>
      </c>
      <c r="C192">
        <v>169</v>
      </c>
      <c r="D192" t="s">
        <v>371</v>
      </c>
      <c r="H192" t="s">
        <v>145</v>
      </c>
      <c r="I192" t="s">
        <v>889</v>
      </c>
      <c r="J192" t="s">
        <v>890</v>
      </c>
      <c r="K192" t="s">
        <v>891</v>
      </c>
      <c r="L192" t="s">
        <v>892</v>
      </c>
      <c r="M192" t="s">
        <v>902</v>
      </c>
      <c r="N192" t="s">
        <v>903</v>
      </c>
    </row>
    <row r="193" spans="1:14">
      <c r="A193">
        <v>8103</v>
      </c>
      <c r="B193" t="s">
        <v>372</v>
      </c>
      <c r="C193">
        <v>170</v>
      </c>
      <c r="D193" t="s">
        <v>372</v>
      </c>
      <c r="H193" t="s">
        <v>145</v>
      </c>
      <c r="I193" t="s">
        <v>889</v>
      </c>
      <c r="J193" t="s">
        <v>890</v>
      </c>
      <c r="K193" t="s">
        <v>891</v>
      </c>
      <c r="L193" t="s">
        <v>892</v>
      </c>
      <c r="M193" t="s">
        <v>904</v>
      </c>
      <c r="N193" t="s">
        <v>905</v>
      </c>
    </row>
    <row r="194" spans="1:14">
      <c r="A194">
        <v>8104</v>
      </c>
      <c r="B194" t="s">
        <v>373</v>
      </c>
      <c r="C194">
        <v>172</v>
      </c>
      <c r="D194" t="s">
        <v>373</v>
      </c>
      <c r="H194" t="s">
        <v>145</v>
      </c>
      <c r="I194" t="s">
        <v>889</v>
      </c>
      <c r="J194" t="s">
        <v>890</v>
      </c>
      <c r="K194" t="s">
        <v>891</v>
      </c>
      <c r="L194" t="s">
        <v>892</v>
      </c>
      <c r="M194" t="s">
        <v>906</v>
      </c>
      <c r="N194" t="s">
        <v>907</v>
      </c>
    </row>
    <row r="195" spans="1:14">
      <c r="A195">
        <v>8105</v>
      </c>
      <c r="B195" t="s">
        <v>374</v>
      </c>
      <c r="C195">
        <v>174</v>
      </c>
      <c r="D195" t="s">
        <v>374</v>
      </c>
      <c r="H195" t="s">
        <v>145</v>
      </c>
      <c r="I195" t="s">
        <v>889</v>
      </c>
      <c r="J195" t="s">
        <v>890</v>
      </c>
      <c r="K195" t="s">
        <v>891</v>
      </c>
      <c r="L195" t="s">
        <v>892</v>
      </c>
      <c r="M195" t="s">
        <v>908</v>
      </c>
      <c r="N195" t="s">
        <v>909</v>
      </c>
    </row>
    <row r="196" spans="1:14">
      <c r="A196">
        <v>8106</v>
      </c>
      <c r="B196" t="s">
        <v>375</v>
      </c>
      <c r="C196">
        <v>171</v>
      </c>
      <c r="D196" t="s">
        <v>375</v>
      </c>
      <c r="H196" t="s">
        <v>145</v>
      </c>
      <c r="I196" t="s">
        <v>889</v>
      </c>
      <c r="J196" t="s">
        <v>890</v>
      </c>
      <c r="K196" t="s">
        <v>891</v>
      </c>
      <c r="L196" t="s">
        <v>892</v>
      </c>
      <c r="M196" t="s">
        <v>143</v>
      </c>
      <c r="N196" t="s">
        <v>79</v>
      </c>
    </row>
    <row r="197" spans="1:14">
      <c r="A197">
        <v>8107</v>
      </c>
      <c r="B197" t="s">
        <v>376</v>
      </c>
      <c r="C197">
        <v>175</v>
      </c>
      <c r="D197" t="s">
        <v>376</v>
      </c>
      <c r="H197" t="s">
        <v>145</v>
      </c>
      <c r="I197" t="s">
        <v>889</v>
      </c>
      <c r="J197" t="s">
        <v>890</v>
      </c>
      <c r="K197" t="s">
        <v>891</v>
      </c>
      <c r="L197" t="s">
        <v>892</v>
      </c>
      <c r="M197" t="s">
        <v>910</v>
      </c>
      <c r="N197" t="s">
        <v>911</v>
      </c>
    </row>
    <row r="198" spans="1:14">
      <c r="A198">
        <v>8108</v>
      </c>
      <c r="B198" t="s">
        <v>377</v>
      </c>
      <c r="C198">
        <v>173</v>
      </c>
      <c r="D198" t="s">
        <v>377</v>
      </c>
      <c r="H198" t="s">
        <v>145</v>
      </c>
      <c r="I198" t="s">
        <v>889</v>
      </c>
      <c r="J198" t="s">
        <v>890</v>
      </c>
      <c r="K198" t="s">
        <v>891</v>
      </c>
      <c r="L198" t="s">
        <v>892</v>
      </c>
      <c r="M198" t="s">
        <v>912</v>
      </c>
      <c r="N198" t="s">
        <v>913</v>
      </c>
    </row>
    <row r="199" spans="1:14">
      <c r="A199">
        <v>8109</v>
      </c>
      <c r="B199" t="s">
        <v>378</v>
      </c>
      <c r="C199">
        <v>176</v>
      </c>
      <c r="D199" t="s">
        <v>378</v>
      </c>
      <c r="H199" t="s">
        <v>145</v>
      </c>
      <c r="I199" t="s">
        <v>889</v>
      </c>
      <c r="J199" t="s">
        <v>890</v>
      </c>
      <c r="K199" t="s">
        <v>914</v>
      </c>
      <c r="L199" t="s">
        <v>915</v>
      </c>
      <c r="M199" t="s">
        <v>916</v>
      </c>
      <c r="N199" t="s">
        <v>917</v>
      </c>
    </row>
    <row r="200" spans="1:14">
      <c r="A200">
        <v>8110</v>
      </c>
      <c r="B200" t="s">
        <v>379</v>
      </c>
      <c r="C200">
        <v>177</v>
      </c>
      <c r="D200" t="s">
        <v>379</v>
      </c>
      <c r="H200" t="s">
        <v>145</v>
      </c>
      <c r="I200" t="s">
        <v>889</v>
      </c>
      <c r="J200" t="s">
        <v>890</v>
      </c>
      <c r="K200" t="s">
        <v>914</v>
      </c>
      <c r="L200" t="s">
        <v>915</v>
      </c>
      <c r="M200" t="s">
        <v>918</v>
      </c>
      <c r="N200" t="s">
        <v>915</v>
      </c>
    </row>
    <row r="201" spans="1:14">
      <c r="A201">
        <v>8111</v>
      </c>
      <c r="B201" t="s">
        <v>380</v>
      </c>
      <c r="C201">
        <v>178</v>
      </c>
      <c r="D201" t="s">
        <v>380</v>
      </c>
      <c r="H201" t="s">
        <v>145</v>
      </c>
      <c r="I201" t="s">
        <v>889</v>
      </c>
      <c r="J201" t="s">
        <v>890</v>
      </c>
      <c r="K201" t="s">
        <v>914</v>
      </c>
      <c r="L201" t="s">
        <v>915</v>
      </c>
      <c r="M201" t="s">
        <v>919</v>
      </c>
      <c r="N201" t="s">
        <v>920</v>
      </c>
    </row>
    <row r="202" spans="1:14">
      <c r="A202">
        <v>8112</v>
      </c>
      <c r="B202" t="s">
        <v>381</v>
      </c>
      <c r="C202">
        <v>179</v>
      </c>
      <c r="D202" t="s">
        <v>381</v>
      </c>
      <c r="H202" t="s">
        <v>145</v>
      </c>
      <c r="I202" t="s">
        <v>889</v>
      </c>
      <c r="J202" t="s">
        <v>890</v>
      </c>
      <c r="K202" t="s">
        <v>914</v>
      </c>
      <c r="L202" t="s">
        <v>915</v>
      </c>
      <c r="M202" t="s">
        <v>921</v>
      </c>
      <c r="N202" t="s">
        <v>922</v>
      </c>
    </row>
    <row r="203" spans="1:14">
      <c r="A203">
        <v>8113</v>
      </c>
      <c r="B203" t="s">
        <v>382</v>
      </c>
      <c r="C203">
        <v>180</v>
      </c>
      <c r="D203" t="s">
        <v>382</v>
      </c>
      <c r="H203" t="s">
        <v>145</v>
      </c>
      <c r="I203" t="s">
        <v>889</v>
      </c>
      <c r="J203" t="s">
        <v>890</v>
      </c>
      <c r="K203" t="s">
        <v>914</v>
      </c>
      <c r="L203" t="s">
        <v>915</v>
      </c>
      <c r="M203" t="s">
        <v>923</v>
      </c>
      <c r="N203" t="s">
        <v>924</v>
      </c>
    </row>
    <row r="204" spans="1:14">
      <c r="A204">
        <v>8114</v>
      </c>
      <c r="B204" t="s">
        <v>383</v>
      </c>
      <c r="C204">
        <v>181</v>
      </c>
      <c r="D204" t="s">
        <v>383</v>
      </c>
      <c r="H204" t="s">
        <v>145</v>
      </c>
      <c r="I204" t="s">
        <v>889</v>
      </c>
      <c r="J204" t="s">
        <v>890</v>
      </c>
      <c r="K204" t="s">
        <v>914</v>
      </c>
      <c r="L204" t="s">
        <v>915</v>
      </c>
      <c r="M204" t="s">
        <v>925</v>
      </c>
      <c r="N204" t="s">
        <v>926</v>
      </c>
    </row>
    <row r="205" spans="1:14">
      <c r="A205">
        <v>8115</v>
      </c>
      <c r="B205" t="s">
        <v>384</v>
      </c>
      <c r="C205">
        <v>182</v>
      </c>
      <c r="D205" t="s">
        <v>384</v>
      </c>
      <c r="H205" t="s">
        <v>145</v>
      </c>
      <c r="I205" t="s">
        <v>889</v>
      </c>
      <c r="J205" t="s">
        <v>890</v>
      </c>
      <c r="K205" t="s">
        <v>914</v>
      </c>
      <c r="L205" t="s">
        <v>915</v>
      </c>
      <c r="M205" t="s">
        <v>927</v>
      </c>
      <c r="N205" t="s">
        <v>928</v>
      </c>
    </row>
    <row r="206" spans="1:14">
      <c r="A206">
        <v>8116</v>
      </c>
      <c r="B206" t="s">
        <v>385</v>
      </c>
      <c r="C206">
        <v>183</v>
      </c>
      <c r="D206" t="s">
        <v>385</v>
      </c>
      <c r="H206" t="s">
        <v>145</v>
      </c>
      <c r="I206" t="s">
        <v>889</v>
      </c>
      <c r="J206" t="s">
        <v>890</v>
      </c>
      <c r="K206" t="s">
        <v>929</v>
      </c>
      <c r="L206" t="s">
        <v>889</v>
      </c>
      <c r="M206" t="s">
        <v>144</v>
      </c>
      <c r="N206" t="s">
        <v>180</v>
      </c>
    </row>
    <row r="207" spans="1:14">
      <c r="A207">
        <v>8117</v>
      </c>
      <c r="B207" t="s">
        <v>386</v>
      </c>
      <c r="C207">
        <v>184</v>
      </c>
      <c r="D207" t="s">
        <v>386</v>
      </c>
      <c r="H207" t="s">
        <v>145</v>
      </c>
      <c r="I207" t="s">
        <v>889</v>
      </c>
      <c r="J207" t="s">
        <v>890</v>
      </c>
      <c r="K207" t="s">
        <v>929</v>
      </c>
      <c r="L207" t="s">
        <v>889</v>
      </c>
      <c r="M207" t="s">
        <v>930</v>
      </c>
      <c r="N207" t="s">
        <v>931</v>
      </c>
    </row>
    <row r="208" spans="1:14">
      <c r="A208">
        <v>8118</v>
      </c>
      <c r="B208" t="s">
        <v>387</v>
      </c>
      <c r="C208">
        <v>185</v>
      </c>
      <c r="D208" t="s">
        <v>387</v>
      </c>
      <c r="H208" t="s">
        <v>145</v>
      </c>
      <c r="I208" t="s">
        <v>889</v>
      </c>
      <c r="J208" t="s">
        <v>890</v>
      </c>
      <c r="K208" t="s">
        <v>929</v>
      </c>
      <c r="L208" t="s">
        <v>889</v>
      </c>
      <c r="M208" t="s">
        <v>932</v>
      </c>
      <c r="N208" t="s">
        <v>933</v>
      </c>
    </row>
    <row r="209" spans="1:14">
      <c r="A209">
        <v>8119</v>
      </c>
      <c r="B209" t="s">
        <v>388</v>
      </c>
      <c r="C209">
        <v>187</v>
      </c>
      <c r="D209" t="s">
        <v>388</v>
      </c>
      <c r="H209" t="s">
        <v>145</v>
      </c>
      <c r="I209" t="s">
        <v>889</v>
      </c>
      <c r="J209" t="s">
        <v>890</v>
      </c>
      <c r="K209" t="s">
        <v>929</v>
      </c>
      <c r="L209" t="s">
        <v>889</v>
      </c>
      <c r="M209" t="s">
        <v>934</v>
      </c>
      <c r="N209" t="s">
        <v>935</v>
      </c>
    </row>
    <row r="210" spans="1:14">
      <c r="A210">
        <v>8120</v>
      </c>
      <c r="B210" t="s">
        <v>389</v>
      </c>
      <c r="C210">
        <v>186</v>
      </c>
      <c r="D210" t="s">
        <v>389</v>
      </c>
      <c r="H210" t="s">
        <v>145</v>
      </c>
      <c r="I210" t="s">
        <v>889</v>
      </c>
      <c r="J210" t="s">
        <v>890</v>
      </c>
      <c r="K210" t="s">
        <v>929</v>
      </c>
      <c r="L210" t="s">
        <v>889</v>
      </c>
      <c r="M210" t="s">
        <v>936</v>
      </c>
      <c r="N210" t="s">
        <v>937</v>
      </c>
    </row>
    <row r="211" spans="1:14">
      <c r="A211">
        <v>8121</v>
      </c>
      <c r="B211" t="s">
        <v>390</v>
      </c>
      <c r="C211">
        <v>342</v>
      </c>
      <c r="D211" t="s">
        <v>390</v>
      </c>
      <c r="H211" t="s">
        <v>145</v>
      </c>
      <c r="I211" t="s">
        <v>889</v>
      </c>
      <c r="J211" t="s">
        <v>890</v>
      </c>
      <c r="K211" t="s">
        <v>929</v>
      </c>
      <c r="L211" t="s">
        <v>889</v>
      </c>
      <c r="M211" t="s">
        <v>938</v>
      </c>
      <c r="N211" t="s">
        <v>939</v>
      </c>
    </row>
    <row r="212" spans="1:14">
      <c r="A212">
        <v>8201</v>
      </c>
      <c r="B212" t="s">
        <v>391</v>
      </c>
      <c r="C212">
        <v>188</v>
      </c>
      <c r="D212" t="s">
        <v>391</v>
      </c>
      <c r="H212" t="s">
        <v>145</v>
      </c>
      <c r="I212" t="s">
        <v>889</v>
      </c>
      <c r="J212" t="s">
        <v>890</v>
      </c>
      <c r="K212" t="s">
        <v>929</v>
      </c>
      <c r="L212" t="s">
        <v>889</v>
      </c>
      <c r="M212" t="s">
        <v>940</v>
      </c>
      <c r="N212" t="s">
        <v>941</v>
      </c>
    </row>
    <row r="213" spans="1:14">
      <c r="A213">
        <v>8202</v>
      </c>
      <c r="B213" t="s">
        <v>392</v>
      </c>
      <c r="C213">
        <v>191</v>
      </c>
      <c r="D213" t="s">
        <v>392</v>
      </c>
      <c r="H213" t="s">
        <v>145</v>
      </c>
      <c r="I213" t="s">
        <v>889</v>
      </c>
      <c r="J213" t="s">
        <v>890</v>
      </c>
      <c r="K213" t="s">
        <v>929</v>
      </c>
      <c r="L213" t="s">
        <v>889</v>
      </c>
      <c r="M213" t="s">
        <v>942</v>
      </c>
      <c r="N213" t="s">
        <v>943</v>
      </c>
    </row>
    <row r="214" spans="1:14">
      <c r="A214">
        <v>8203</v>
      </c>
      <c r="B214" t="s">
        <v>393</v>
      </c>
      <c r="C214">
        <v>192</v>
      </c>
      <c r="D214" t="s">
        <v>393</v>
      </c>
      <c r="H214" t="s">
        <v>145</v>
      </c>
      <c r="I214" t="s">
        <v>889</v>
      </c>
      <c r="J214" t="s">
        <v>890</v>
      </c>
      <c r="K214" t="s">
        <v>929</v>
      </c>
      <c r="L214" t="s">
        <v>889</v>
      </c>
      <c r="M214" t="s">
        <v>944</v>
      </c>
      <c r="N214" t="s">
        <v>945</v>
      </c>
    </row>
    <row r="215" spans="1:14">
      <c r="A215">
        <v>8204</v>
      </c>
      <c r="B215" t="s">
        <v>394</v>
      </c>
      <c r="C215">
        <v>193</v>
      </c>
      <c r="D215" t="s">
        <v>394</v>
      </c>
      <c r="H215" t="s">
        <v>145</v>
      </c>
      <c r="I215" t="s">
        <v>889</v>
      </c>
      <c r="J215" t="s">
        <v>890</v>
      </c>
      <c r="K215" t="s">
        <v>929</v>
      </c>
      <c r="L215" t="s">
        <v>889</v>
      </c>
      <c r="M215" t="s">
        <v>946</v>
      </c>
      <c r="N215" t="s">
        <v>947</v>
      </c>
    </row>
    <row r="216" spans="1:14">
      <c r="A216">
        <v>8205</v>
      </c>
      <c r="B216" t="s">
        <v>395</v>
      </c>
      <c r="C216">
        <v>190</v>
      </c>
      <c r="D216" t="s">
        <v>395</v>
      </c>
      <c r="H216" t="s">
        <v>145</v>
      </c>
      <c r="I216" t="s">
        <v>889</v>
      </c>
      <c r="J216" t="s">
        <v>890</v>
      </c>
      <c r="K216" t="s">
        <v>929</v>
      </c>
      <c r="L216" t="s">
        <v>889</v>
      </c>
      <c r="M216" t="s">
        <v>948</v>
      </c>
      <c r="N216" t="s">
        <v>949</v>
      </c>
    </row>
    <row r="217" spans="1:14">
      <c r="A217">
        <v>8206</v>
      </c>
      <c r="B217" t="s">
        <v>396</v>
      </c>
      <c r="C217">
        <v>189</v>
      </c>
      <c r="D217" t="s">
        <v>396</v>
      </c>
      <c r="H217" t="s">
        <v>145</v>
      </c>
      <c r="I217" t="s">
        <v>889</v>
      </c>
      <c r="J217" t="s">
        <v>890</v>
      </c>
      <c r="K217" t="s">
        <v>929</v>
      </c>
      <c r="L217" t="s">
        <v>889</v>
      </c>
      <c r="M217" t="s">
        <v>950</v>
      </c>
      <c r="N217" t="s">
        <v>951</v>
      </c>
    </row>
    <row r="218" spans="1:14">
      <c r="A218">
        <v>8207</v>
      </c>
      <c r="B218" t="s">
        <v>397</v>
      </c>
      <c r="C218">
        <v>194</v>
      </c>
      <c r="D218" t="s">
        <v>397</v>
      </c>
      <c r="H218" t="s">
        <v>145</v>
      </c>
      <c r="I218" t="s">
        <v>889</v>
      </c>
      <c r="J218" t="s">
        <v>890</v>
      </c>
      <c r="K218" t="s">
        <v>929</v>
      </c>
      <c r="L218" t="s">
        <v>889</v>
      </c>
      <c r="M218" t="s">
        <v>952</v>
      </c>
      <c r="N218" t="s">
        <v>953</v>
      </c>
    </row>
    <row r="219" spans="1:14">
      <c r="A219">
        <v>8208</v>
      </c>
      <c r="B219" t="s">
        <v>398</v>
      </c>
      <c r="C219">
        <v>195</v>
      </c>
      <c r="D219" t="s">
        <v>398</v>
      </c>
      <c r="H219" t="s">
        <v>145</v>
      </c>
      <c r="I219" t="s">
        <v>889</v>
      </c>
      <c r="J219" t="s">
        <v>890</v>
      </c>
      <c r="K219" t="s">
        <v>929</v>
      </c>
      <c r="L219" t="s">
        <v>889</v>
      </c>
      <c r="M219" t="s">
        <v>954</v>
      </c>
      <c r="N219" t="s">
        <v>955</v>
      </c>
    </row>
    <row r="220" spans="1:14">
      <c r="A220" t="s">
        <v>222</v>
      </c>
      <c r="B220" t="s">
        <v>223</v>
      </c>
      <c r="C220" t="s">
        <v>224</v>
      </c>
      <c r="D220" t="s">
        <v>223</v>
      </c>
      <c r="H220" t="s">
        <v>133</v>
      </c>
      <c r="I220" t="s">
        <v>956</v>
      </c>
      <c r="J220" t="s">
        <v>957</v>
      </c>
      <c r="K220" t="s">
        <v>958</v>
      </c>
      <c r="L220" t="s">
        <v>959</v>
      </c>
      <c r="M220" t="s">
        <v>146</v>
      </c>
      <c r="N220" t="s">
        <v>91</v>
      </c>
    </row>
    <row r="221" spans="1:14">
      <c r="A221">
        <v>8209</v>
      </c>
      <c r="B221" t="s">
        <v>399</v>
      </c>
      <c r="C221">
        <v>196</v>
      </c>
      <c r="D221" t="s">
        <v>399</v>
      </c>
      <c r="H221" t="s">
        <v>133</v>
      </c>
      <c r="I221" t="s">
        <v>956</v>
      </c>
      <c r="J221" t="s">
        <v>957</v>
      </c>
      <c r="K221" t="s">
        <v>958</v>
      </c>
      <c r="L221" t="s">
        <v>959</v>
      </c>
      <c r="M221" t="s">
        <v>960</v>
      </c>
      <c r="N221" t="s">
        <v>961</v>
      </c>
    </row>
    <row r="222" spans="1:14">
      <c r="A222">
        <v>8210</v>
      </c>
      <c r="B222" t="s">
        <v>400</v>
      </c>
      <c r="C222">
        <v>343</v>
      </c>
      <c r="D222" t="s">
        <v>400</v>
      </c>
      <c r="H222" t="s">
        <v>133</v>
      </c>
      <c r="I222" t="s">
        <v>956</v>
      </c>
      <c r="J222" t="s">
        <v>957</v>
      </c>
      <c r="K222" t="s">
        <v>958</v>
      </c>
      <c r="L222" t="s">
        <v>959</v>
      </c>
      <c r="M222" t="s">
        <v>962</v>
      </c>
      <c r="N222" t="s">
        <v>963</v>
      </c>
    </row>
    <row r="223" spans="1:14">
      <c r="A223">
        <v>8211</v>
      </c>
      <c r="B223" t="s">
        <v>401</v>
      </c>
      <c r="C223">
        <v>344</v>
      </c>
      <c r="D223" t="s">
        <v>401</v>
      </c>
      <c r="H223" t="s">
        <v>133</v>
      </c>
      <c r="I223" t="s">
        <v>956</v>
      </c>
      <c r="J223" t="s">
        <v>957</v>
      </c>
      <c r="K223" t="s">
        <v>958</v>
      </c>
      <c r="L223" t="s">
        <v>959</v>
      </c>
      <c r="M223" t="s">
        <v>964</v>
      </c>
      <c r="N223" t="s">
        <v>965</v>
      </c>
    </row>
    <row r="224" spans="1:14">
      <c r="A224">
        <v>8212</v>
      </c>
      <c r="B224" t="s">
        <v>402</v>
      </c>
      <c r="C224">
        <v>346</v>
      </c>
      <c r="D224" t="s">
        <v>402</v>
      </c>
      <c r="H224" t="s">
        <v>133</v>
      </c>
      <c r="I224" t="s">
        <v>956</v>
      </c>
      <c r="J224" t="s">
        <v>957</v>
      </c>
      <c r="K224" t="s">
        <v>958</v>
      </c>
      <c r="L224" t="s">
        <v>959</v>
      </c>
      <c r="M224" t="s">
        <v>966</v>
      </c>
      <c r="N224" t="s">
        <v>967</v>
      </c>
    </row>
    <row r="225" spans="1:14">
      <c r="A225">
        <v>8301</v>
      </c>
      <c r="B225" t="s">
        <v>403</v>
      </c>
      <c r="C225">
        <v>198</v>
      </c>
      <c r="D225" t="s">
        <v>403</v>
      </c>
      <c r="H225" t="s">
        <v>133</v>
      </c>
      <c r="I225" t="s">
        <v>956</v>
      </c>
      <c r="J225" t="s">
        <v>957</v>
      </c>
      <c r="K225" t="s">
        <v>958</v>
      </c>
      <c r="L225" t="s">
        <v>959</v>
      </c>
      <c r="M225" t="s">
        <v>968</v>
      </c>
      <c r="N225" t="s">
        <v>969</v>
      </c>
    </row>
    <row r="226" spans="1:14">
      <c r="A226">
        <v>8302</v>
      </c>
      <c r="B226" t="s">
        <v>404</v>
      </c>
      <c r="C226">
        <v>197</v>
      </c>
      <c r="D226" t="s">
        <v>404</v>
      </c>
      <c r="H226" t="s">
        <v>133</v>
      </c>
      <c r="I226" t="s">
        <v>956</v>
      </c>
      <c r="J226" t="s">
        <v>957</v>
      </c>
      <c r="K226" t="s">
        <v>958</v>
      </c>
      <c r="L226" t="s">
        <v>959</v>
      </c>
      <c r="M226" t="s">
        <v>970</v>
      </c>
      <c r="N226" t="s">
        <v>971</v>
      </c>
    </row>
    <row r="227" spans="1:14">
      <c r="A227">
        <v>8303</v>
      </c>
      <c r="B227" t="s">
        <v>405</v>
      </c>
      <c r="C227">
        <v>199</v>
      </c>
      <c r="D227" t="s">
        <v>405</v>
      </c>
      <c r="H227" t="s">
        <v>133</v>
      </c>
      <c r="I227" t="s">
        <v>956</v>
      </c>
      <c r="J227" t="s">
        <v>957</v>
      </c>
      <c r="K227" t="s">
        <v>958</v>
      </c>
      <c r="L227" t="s">
        <v>959</v>
      </c>
      <c r="M227" t="s">
        <v>972</v>
      </c>
      <c r="N227" t="s">
        <v>973</v>
      </c>
    </row>
    <row r="228" spans="1:14">
      <c r="A228">
        <v>8304</v>
      </c>
      <c r="B228" t="s">
        <v>406</v>
      </c>
      <c r="C228">
        <v>200</v>
      </c>
      <c r="D228" t="s">
        <v>406</v>
      </c>
      <c r="H228" t="s">
        <v>133</v>
      </c>
      <c r="I228" t="s">
        <v>956</v>
      </c>
      <c r="J228" t="s">
        <v>957</v>
      </c>
      <c r="K228" t="s">
        <v>958</v>
      </c>
      <c r="L228" t="s">
        <v>959</v>
      </c>
      <c r="M228" t="s">
        <v>974</v>
      </c>
      <c r="N228" t="s">
        <v>975</v>
      </c>
    </row>
    <row r="229" spans="1:14">
      <c r="A229">
        <v>8305</v>
      </c>
      <c r="B229" t="s">
        <v>407</v>
      </c>
      <c r="C229">
        <v>201</v>
      </c>
      <c r="D229" t="s">
        <v>407</v>
      </c>
      <c r="H229" t="s">
        <v>133</v>
      </c>
      <c r="I229" t="s">
        <v>956</v>
      </c>
      <c r="J229" t="s">
        <v>957</v>
      </c>
      <c r="K229" t="s">
        <v>958</v>
      </c>
      <c r="L229" t="s">
        <v>959</v>
      </c>
      <c r="M229" t="s">
        <v>976</v>
      </c>
      <c r="N229" t="s">
        <v>977</v>
      </c>
    </row>
    <row r="230" spans="1:14">
      <c r="A230">
        <v>8306</v>
      </c>
      <c r="B230" t="s">
        <v>408</v>
      </c>
      <c r="C230">
        <v>202</v>
      </c>
      <c r="D230" t="s">
        <v>408</v>
      </c>
      <c r="H230" t="s">
        <v>133</v>
      </c>
      <c r="I230" t="s">
        <v>956</v>
      </c>
      <c r="J230" t="s">
        <v>957</v>
      </c>
      <c r="K230" t="s">
        <v>958</v>
      </c>
      <c r="L230" t="s">
        <v>959</v>
      </c>
      <c r="M230" t="s">
        <v>978</v>
      </c>
      <c r="N230" t="s">
        <v>979</v>
      </c>
    </row>
    <row r="231" spans="1:14">
      <c r="A231">
        <v>8307</v>
      </c>
      <c r="B231" t="s">
        <v>409</v>
      </c>
      <c r="C231">
        <v>203</v>
      </c>
      <c r="D231" t="s">
        <v>409</v>
      </c>
      <c r="H231" t="s">
        <v>133</v>
      </c>
      <c r="I231" t="s">
        <v>956</v>
      </c>
      <c r="J231" t="s">
        <v>957</v>
      </c>
      <c r="K231" t="s">
        <v>958</v>
      </c>
      <c r="L231" t="s">
        <v>959</v>
      </c>
      <c r="M231" t="s">
        <v>980</v>
      </c>
      <c r="N231" t="s">
        <v>981</v>
      </c>
    </row>
    <row r="232" spans="1:14">
      <c r="A232">
        <v>8401</v>
      </c>
      <c r="B232" t="s">
        <v>410</v>
      </c>
      <c r="C232">
        <v>204</v>
      </c>
      <c r="D232" t="s">
        <v>410</v>
      </c>
      <c r="H232" t="s">
        <v>133</v>
      </c>
      <c r="I232" t="s">
        <v>956</v>
      </c>
      <c r="J232" t="s">
        <v>957</v>
      </c>
      <c r="K232" t="s">
        <v>958</v>
      </c>
      <c r="L232" t="s">
        <v>959</v>
      </c>
      <c r="M232" t="s">
        <v>982</v>
      </c>
      <c r="N232" t="s">
        <v>983</v>
      </c>
    </row>
    <row r="233" spans="1:14">
      <c r="A233">
        <v>8402</v>
      </c>
      <c r="B233" t="s">
        <v>411</v>
      </c>
      <c r="C233">
        <v>205</v>
      </c>
      <c r="D233" t="s">
        <v>411</v>
      </c>
      <c r="H233" t="s">
        <v>133</v>
      </c>
      <c r="I233" t="s">
        <v>956</v>
      </c>
      <c r="J233" t="s">
        <v>957</v>
      </c>
      <c r="K233" t="s">
        <v>958</v>
      </c>
      <c r="L233" t="s">
        <v>959</v>
      </c>
      <c r="M233" t="s">
        <v>984</v>
      </c>
      <c r="N233" t="s">
        <v>985</v>
      </c>
    </row>
    <row r="234" spans="1:14">
      <c r="A234">
        <v>8403</v>
      </c>
      <c r="B234" t="s">
        <v>412</v>
      </c>
      <c r="C234">
        <v>210</v>
      </c>
      <c r="D234" t="s">
        <v>412</v>
      </c>
      <c r="H234" t="s">
        <v>133</v>
      </c>
      <c r="I234" t="s">
        <v>956</v>
      </c>
      <c r="J234" t="s">
        <v>957</v>
      </c>
      <c r="K234" t="s">
        <v>958</v>
      </c>
      <c r="L234" t="s">
        <v>959</v>
      </c>
      <c r="M234" t="s">
        <v>986</v>
      </c>
      <c r="N234" t="s">
        <v>183</v>
      </c>
    </row>
    <row r="235" spans="1:14">
      <c r="A235">
        <v>8404</v>
      </c>
      <c r="B235" t="s">
        <v>413</v>
      </c>
      <c r="C235">
        <v>206</v>
      </c>
      <c r="D235" t="s">
        <v>413</v>
      </c>
      <c r="H235" t="s">
        <v>133</v>
      </c>
      <c r="I235" t="s">
        <v>956</v>
      </c>
      <c r="J235" t="s">
        <v>957</v>
      </c>
      <c r="K235" t="s">
        <v>958</v>
      </c>
      <c r="L235" t="s">
        <v>959</v>
      </c>
      <c r="M235" t="s">
        <v>987</v>
      </c>
      <c r="N235" t="s">
        <v>988</v>
      </c>
    </row>
    <row r="236" spans="1:14">
      <c r="A236">
        <v>8405</v>
      </c>
      <c r="B236" t="s">
        <v>414</v>
      </c>
      <c r="C236">
        <v>212</v>
      </c>
      <c r="D236" t="s">
        <v>414</v>
      </c>
      <c r="H236" t="s">
        <v>133</v>
      </c>
      <c r="I236" t="s">
        <v>956</v>
      </c>
      <c r="J236" t="s">
        <v>957</v>
      </c>
      <c r="K236" t="s">
        <v>958</v>
      </c>
      <c r="L236" t="s">
        <v>959</v>
      </c>
      <c r="M236" t="s">
        <v>989</v>
      </c>
      <c r="N236" t="s">
        <v>990</v>
      </c>
    </row>
    <row r="237" spans="1:14">
      <c r="A237">
        <v>8406</v>
      </c>
      <c r="B237" t="s">
        <v>415</v>
      </c>
      <c r="C237">
        <v>213</v>
      </c>
      <c r="D237" t="s">
        <v>415</v>
      </c>
      <c r="H237" t="s">
        <v>133</v>
      </c>
      <c r="I237" t="s">
        <v>956</v>
      </c>
      <c r="J237" t="s">
        <v>957</v>
      </c>
      <c r="K237" t="s">
        <v>958</v>
      </c>
      <c r="L237" t="s">
        <v>959</v>
      </c>
      <c r="M237" t="s">
        <v>991</v>
      </c>
      <c r="N237" t="s">
        <v>992</v>
      </c>
    </row>
    <row r="238" spans="1:14">
      <c r="A238">
        <v>8407</v>
      </c>
      <c r="B238" t="s">
        <v>416</v>
      </c>
      <c r="C238">
        <v>214</v>
      </c>
      <c r="D238" t="s">
        <v>416</v>
      </c>
      <c r="H238" t="s">
        <v>133</v>
      </c>
      <c r="I238" t="s">
        <v>956</v>
      </c>
      <c r="J238" t="s">
        <v>957</v>
      </c>
      <c r="K238" t="s">
        <v>958</v>
      </c>
      <c r="L238" t="s">
        <v>959</v>
      </c>
      <c r="M238" t="s">
        <v>993</v>
      </c>
      <c r="N238" t="s">
        <v>994</v>
      </c>
    </row>
    <row r="239" spans="1:14">
      <c r="A239">
        <v>8408</v>
      </c>
      <c r="B239" t="s">
        <v>417</v>
      </c>
      <c r="C239">
        <v>215</v>
      </c>
      <c r="D239" t="s">
        <v>417</v>
      </c>
      <c r="H239" t="s">
        <v>133</v>
      </c>
      <c r="I239" t="s">
        <v>956</v>
      </c>
      <c r="J239" t="s">
        <v>957</v>
      </c>
      <c r="K239" t="s">
        <v>958</v>
      </c>
      <c r="L239" t="s">
        <v>959</v>
      </c>
      <c r="M239" t="s">
        <v>995</v>
      </c>
      <c r="N239" t="s">
        <v>996</v>
      </c>
    </row>
    <row r="240" spans="1:14">
      <c r="A240">
        <v>8409</v>
      </c>
      <c r="B240" t="s">
        <v>418</v>
      </c>
      <c r="C240">
        <v>207</v>
      </c>
      <c r="D240" t="s">
        <v>418</v>
      </c>
      <c r="H240" t="s">
        <v>133</v>
      </c>
      <c r="I240" t="s">
        <v>956</v>
      </c>
      <c r="J240" t="s">
        <v>957</v>
      </c>
      <c r="K240" t="s">
        <v>958</v>
      </c>
      <c r="L240" t="s">
        <v>959</v>
      </c>
      <c r="M240" t="s">
        <v>997</v>
      </c>
      <c r="N240" t="s">
        <v>998</v>
      </c>
    </row>
    <row r="241" spans="1:14">
      <c r="A241">
        <v>8410</v>
      </c>
      <c r="B241" t="s">
        <v>419</v>
      </c>
      <c r="C241">
        <v>208</v>
      </c>
      <c r="D241" t="s">
        <v>419</v>
      </c>
      <c r="H241" t="s">
        <v>133</v>
      </c>
      <c r="I241" t="s">
        <v>956</v>
      </c>
      <c r="J241" t="s">
        <v>957</v>
      </c>
      <c r="K241" t="s">
        <v>999</v>
      </c>
      <c r="L241" t="s">
        <v>1000</v>
      </c>
      <c r="M241" t="s">
        <v>1001</v>
      </c>
      <c r="N241" t="s">
        <v>1002</v>
      </c>
    </row>
    <row r="242" spans="1:14">
      <c r="A242">
        <v>8411</v>
      </c>
      <c r="B242" t="s">
        <v>420</v>
      </c>
      <c r="C242">
        <v>211</v>
      </c>
      <c r="D242" t="s">
        <v>420</v>
      </c>
      <c r="H242" t="s">
        <v>133</v>
      </c>
      <c r="I242" t="s">
        <v>956</v>
      </c>
      <c r="J242" t="s">
        <v>957</v>
      </c>
      <c r="K242" t="s">
        <v>999</v>
      </c>
      <c r="L242" t="s">
        <v>1000</v>
      </c>
      <c r="M242" t="s">
        <v>1003</v>
      </c>
      <c r="N242" t="s">
        <v>1004</v>
      </c>
    </row>
    <row r="243" spans="1:14">
      <c r="A243">
        <v>8412</v>
      </c>
      <c r="B243" t="s">
        <v>421</v>
      </c>
      <c r="C243">
        <v>209</v>
      </c>
      <c r="D243" t="s">
        <v>421</v>
      </c>
      <c r="H243" t="s">
        <v>133</v>
      </c>
      <c r="I243" t="s">
        <v>956</v>
      </c>
      <c r="J243" t="s">
        <v>957</v>
      </c>
      <c r="K243" t="s">
        <v>999</v>
      </c>
      <c r="L243" t="s">
        <v>1000</v>
      </c>
      <c r="M243" t="s">
        <v>1005</v>
      </c>
      <c r="N243" t="s">
        <v>1006</v>
      </c>
    </row>
    <row r="244" spans="1:14">
      <c r="A244">
        <v>8413</v>
      </c>
      <c r="B244" t="s">
        <v>422</v>
      </c>
      <c r="C244">
        <v>303</v>
      </c>
      <c r="D244" t="s">
        <v>422</v>
      </c>
      <c r="H244" t="s">
        <v>133</v>
      </c>
      <c r="I244" t="s">
        <v>956</v>
      </c>
      <c r="J244" t="s">
        <v>957</v>
      </c>
      <c r="K244" t="s">
        <v>999</v>
      </c>
      <c r="L244" t="s">
        <v>1000</v>
      </c>
      <c r="M244" t="s">
        <v>1007</v>
      </c>
      <c r="N244" t="s">
        <v>1008</v>
      </c>
    </row>
    <row r="245" spans="1:14">
      <c r="A245">
        <v>8414</v>
      </c>
      <c r="B245" t="s">
        <v>423</v>
      </c>
      <c r="C245">
        <v>349</v>
      </c>
      <c r="D245" t="s">
        <v>423</v>
      </c>
      <c r="H245" t="s">
        <v>133</v>
      </c>
      <c r="I245" t="s">
        <v>956</v>
      </c>
      <c r="J245" t="s">
        <v>957</v>
      </c>
      <c r="K245" t="s">
        <v>999</v>
      </c>
      <c r="L245" t="s">
        <v>1000</v>
      </c>
      <c r="M245" t="s">
        <v>1009</v>
      </c>
      <c r="N245" t="s">
        <v>1010</v>
      </c>
    </row>
    <row r="246" spans="1:14">
      <c r="A246">
        <v>9101</v>
      </c>
      <c r="B246" t="s">
        <v>424</v>
      </c>
      <c r="C246">
        <v>216</v>
      </c>
      <c r="D246" t="s">
        <v>424</v>
      </c>
      <c r="H246" t="s">
        <v>133</v>
      </c>
      <c r="I246" t="s">
        <v>956</v>
      </c>
      <c r="J246" t="s">
        <v>957</v>
      </c>
      <c r="K246" t="s">
        <v>999</v>
      </c>
      <c r="L246" t="s">
        <v>1000</v>
      </c>
      <c r="M246" t="s">
        <v>1011</v>
      </c>
      <c r="N246" t="s">
        <v>1012</v>
      </c>
    </row>
    <row r="247" spans="1:14">
      <c r="A247">
        <v>9102</v>
      </c>
      <c r="B247" t="s">
        <v>425</v>
      </c>
      <c r="C247">
        <v>217</v>
      </c>
      <c r="D247" t="s">
        <v>425</v>
      </c>
      <c r="H247" t="s">
        <v>133</v>
      </c>
      <c r="I247" t="s">
        <v>956</v>
      </c>
      <c r="J247" t="s">
        <v>957</v>
      </c>
      <c r="K247" t="s">
        <v>999</v>
      </c>
      <c r="L247" t="s">
        <v>1000</v>
      </c>
      <c r="M247" t="s">
        <v>1013</v>
      </c>
      <c r="N247" t="s">
        <v>1014</v>
      </c>
    </row>
    <row r="248" spans="1:14">
      <c r="A248">
        <v>9103</v>
      </c>
      <c r="B248" t="s">
        <v>426</v>
      </c>
      <c r="C248">
        <v>218</v>
      </c>
      <c r="D248" t="s">
        <v>426</v>
      </c>
      <c r="H248" t="s">
        <v>133</v>
      </c>
      <c r="I248" t="s">
        <v>956</v>
      </c>
      <c r="J248" t="s">
        <v>957</v>
      </c>
      <c r="K248" t="s">
        <v>999</v>
      </c>
      <c r="L248" t="s">
        <v>1000</v>
      </c>
      <c r="M248" t="s">
        <v>1015</v>
      </c>
      <c r="N248" t="s">
        <v>1016</v>
      </c>
    </row>
    <row r="249" spans="1:14">
      <c r="A249">
        <v>9104</v>
      </c>
      <c r="B249" t="s">
        <v>427</v>
      </c>
      <c r="C249">
        <v>219</v>
      </c>
      <c r="D249" t="s">
        <v>427</v>
      </c>
      <c r="H249" t="s">
        <v>133</v>
      </c>
      <c r="I249" t="s">
        <v>956</v>
      </c>
      <c r="J249" t="s">
        <v>957</v>
      </c>
      <c r="K249" t="s">
        <v>999</v>
      </c>
      <c r="L249" t="s">
        <v>1000</v>
      </c>
      <c r="M249" t="s">
        <v>1017</v>
      </c>
      <c r="N249" t="s">
        <v>1018</v>
      </c>
    </row>
    <row r="250" spans="1:14">
      <c r="A250">
        <v>9105</v>
      </c>
      <c r="B250" t="s">
        <v>428</v>
      </c>
      <c r="C250">
        <v>220</v>
      </c>
      <c r="D250" t="s">
        <v>428</v>
      </c>
      <c r="H250" t="s">
        <v>133</v>
      </c>
      <c r="I250" t="s">
        <v>956</v>
      </c>
      <c r="J250" t="s">
        <v>957</v>
      </c>
      <c r="K250" t="s">
        <v>999</v>
      </c>
      <c r="L250" t="s">
        <v>1000</v>
      </c>
      <c r="M250" t="s">
        <v>1019</v>
      </c>
      <c r="N250" t="s">
        <v>1020</v>
      </c>
    </row>
    <row r="251" spans="1:14">
      <c r="A251">
        <v>9106</v>
      </c>
      <c r="B251" t="s">
        <v>429</v>
      </c>
      <c r="C251">
        <v>221</v>
      </c>
      <c r="D251" t="s">
        <v>429</v>
      </c>
      <c r="H251" t="s">
        <v>133</v>
      </c>
      <c r="I251" t="s">
        <v>956</v>
      </c>
      <c r="J251" t="s">
        <v>957</v>
      </c>
      <c r="K251" t="s">
        <v>999</v>
      </c>
      <c r="L251" t="s">
        <v>1000</v>
      </c>
      <c r="M251" t="s">
        <v>1021</v>
      </c>
      <c r="N251" t="s">
        <v>1022</v>
      </c>
    </row>
    <row r="252" spans="1:14">
      <c r="A252">
        <v>9107</v>
      </c>
      <c r="B252" t="s">
        <v>430</v>
      </c>
      <c r="C252">
        <v>222</v>
      </c>
      <c r="D252" t="s">
        <v>430</v>
      </c>
      <c r="H252" t="s">
        <v>1023</v>
      </c>
      <c r="I252" t="s">
        <v>1024</v>
      </c>
      <c r="J252" t="s">
        <v>1025</v>
      </c>
      <c r="K252" t="s">
        <v>1026</v>
      </c>
      <c r="L252" t="s">
        <v>1027</v>
      </c>
      <c r="M252" t="s">
        <v>1028</v>
      </c>
      <c r="N252" t="s">
        <v>1029</v>
      </c>
    </row>
    <row r="253" spans="1:14">
      <c r="A253">
        <v>9108</v>
      </c>
      <c r="B253" t="s">
        <v>431</v>
      </c>
      <c r="C253">
        <v>223</v>
      </c>
      <c r="D253" t="s">
        <v>431</v>
      </c>
      <c r="H253" t="s">
        <v>1023</v>
      </c>
      <c r="I253" t="s">
        <v>1024</v>
      </c>
      <c r="J253" t="s">
        <v>1025</v>
      </c>
      <c r="K253" t="s">
        <v>1026</v>
      </c>
      <c r="L253" t="s">
        <v>1027</v>
      </c>
      <c r="M253" t="s">
        <v>1030</v>
      </c>
      <c r="N253" t="s">
        <v>1031</v>
      </c>
    </row>
    <row r="254" spans="1:14">
      <c r="A254">
        <v>9109</v>
      </c>
      <c r="B254" t="s">
        <v>432</v>
      </c>
      <c r="C254">
        <v>224</v>
      </c>
      <c r="D254" t="s">
        <v>432</v>
      </c>
      <c r="H254" t="s">
        <v>1023</v>
      </c>
      <c r="I254" t="s">
        <v>1024</v>
      </c>
      <c r="J254" t="s">
        <v>1025</v>
      </c>
      <c r="K254" t="s">
        <v>1026</v>
      </c>
      <c r="L254" t="s">
        <v>1027</v>
      </c>
      <c r="M254" t="s">
        <v>1032</v>
      </c>
      <c r="N254" t="s">
        <v>1033</v>
      </c>
    </row>
    <row r="255" spans="1:14">
      <c r="A255">
        <v>9110</v>
      </c>
      <c r="B255" t="s">
        <v>433</v>
      </c>
      <c r="C255">
        <v>225</v>
      </c>
      <c r="D255" t="s">
        <v>433</v>
      </c>
      <c r="H255" t="s">
        <v>1023</v>
      </c>
      <c r="I255" t="s">
        <v>1024</v>
      </c>
      <c r="J255" t="s">
        <v>1025</v>
      </c>
      <c r="K255" t="s">
        <v>1026</v>
      </c>
      <c r="L255" t="s">
        <v>1027</v>
      </c>
      <c r="M255" t="s">
        <v>1034</v>
      </c>
      <c r="N255" t="s">
        <v>1035</v>
      </c>
    </row>
    <row r="256" spans="1:14">
      <c r="A256">
        <v>9111</v>
      </c>
      <c r="B256" t="s">
        <v>434</v>
      </c>
      <c r="C256">
        <v>226</v>
      </c>
      <c r="D256" t="s">
        <v>434</v>
      </c>
      <c r="H256" t="s">
        <v>1023</v>
      </c>
      <c r="I256" t="s">
        <v>1024</v>
      </c>
      <c r="J256" t="s">
        <v>1025</v>
      </c>
      <c r="K256" t="s">
        <v>1026</v>
      </c>
      <c r="L256" t="s">
        <v>1027</v>
      </c>
      <c r="M256" t="s">
        <v>1036</v>
      </c>
      <c r="N256" t="s">
        <v>1037</v>
      </c>
    </row>
    <row r="257" spans="1:14">
      <c r="A257">
        <v>9201</v>
      </c>
      <c r="B257" t="s">
        <v>435</v>
      </c>
      <c r="C257">
        <v>227</v>
      </c>
      <c r="D257" t="s">
        <v>435</v>
      </c>
      <c r="H257" t="s">
        <v>1023</v>
      </c>
      <c r="I257" t="s">
        <v>1024</v>
      </c>
      <c r="J257" t="s">
        <v>1025</v>
      </c>
      <c r="K257" t="s">
        <v>1026</v>
      </c>
      <c r="L257" t="s">
        <v>1027</v>
      </c>
      <c r="M257" t="s">
        <v>1038</v>
      </c>
      <c r="N257" t="s">
        <v>1039</v>
      </c>
    </row>
    <row r="258" spans="1:14">
      <c r="A258">
        <v>9202</v>
      </c>
      <c r="B258" t="s">
        <v>436</v>
      </c>
      <c r="C258">
        <v>228</v>
      </c>
      <c r="D258" t="s">
        <v>436</v>
      </c>
      <c r="H258" t="s">
        <v>1023</v>
      </c>
      <c r="I258" t="s">
        <v>1024</v>
      </c>
      <c r="J258" t="s">
        <v>1025</v>
      </c>
      <c r="K258" t="s">
        <v>1026</v>
      </c>
      <c r="L258" t="s">
        <v>1027</v>
      </c>
      <c r="M258" t="s">
        <v>1040</v>
      </c>
      <c r="N258" t="s">
        <v>1027</v>
      </c>
    </row>
    <row r="259" spans="1:14">
      <c r="A259">
        <v>9203</v>
      </c>
      <c r="B259" t="s">
        <v>437</v>
      </c>
      <c r="C259">
        <v>229</v>
      </c>
      <c r="D259" t="s">
        <v>437</v>
      </c>
      <c r="H259" t="s">
        <v>1023</v>
      </c>
      <c r="I259" t="s">
        <v>1024</v>
      </c>
      <c r="J259" t="s">
        <v>1025</v>
      </c>
      <c r="K259" t="s">
        <v>1026</v>
      </c>
      <c r="L259" t="s">
        <v>1027</v>
      </c>
      <c r="M259" t="s">
        <v>1041</v>
      </c>
      <c r="N259" t="s">
        <v>1042</v>
      </c>
    </row>
    <row r="260" spans="1:14">
      <c r="A260">
        <v>9204</v>
      </c>
      <c r="B260" t="s">
        <v>438</v>
      </c>
      <c r="C260">
        <v>230</v>
      </c>
      <c r="D260" t="s">
        <v>438</v>
      </c>
      <c r="H260" t="s">
        <v>1023</v>
      </c>
      <c r="I260" t="s">
        <v>1024</v>
      </c>
      <c r="J260" t="s">
        <v>1025</v>
      </c>
      <c r="K260" t="s">
        <v>1026</v>
      </c>
      <c r="L260" t="s">
        <v>1027</v>
      </c>
      <c r="M260" t="s">
        <v>1043</v>
      </c>
      <c r="N260" t="s">
        <v>184</v>
      </c>
    </row>
    <row r="261" spans="1:14">
      <c r="A261">
        <v>9205</v>
      </c>
      <c r="B261" t="s">
        <v>439</v>
      </c>
      <c r="C261">
        <v>231</v>
      </c>
      <c r="D261" t="s">
        <v>439</v>
      </c>
      <c r="H261" t="s">
        <v>1023</v>
      </c>
      <c r="I261" t="s">
        <v>1024</v>
      </c>
      <c r="J261" t="s">
        <v>1025</v>
      </c>
      <c r="K261" t="s">
        <v>1044</v>
      </c>
      <c r="L261" t="s">
        <v>1045</v>
      </c>
      <c r="M261" t="s">
        <v>1046</v>
      </c>
      <c r="N261" t="s">
        <v>110</v>
      </c>
    </row>
    <row r="262" spans="1:14">
      <c r="A262">
        <v>9206</v>
      </c>
      <c r="B262" t="s">
        <v>440</v>
      </c>
      <c r="C262">
        <v>233</v>
      </c>
      <c r="D262" t="s">
        <v>440</v>
      </c>
      <c r="H262" t="s">
        <v>1023</v>
      </c>
      <c r="I262" t="s">
        <v>1024</v>
      </c>
      <c r="J262" t="s">
        <v>1025</v>
      </c>
      <c r="K262" t="s">
        <v>1044</v>
      </c>
      <c r="L262" t="s">
        <v>1045</v>
      </c>
      <c r="M262" t="s">
        <v>1047</v>
      </c>
      <c r="N262" t="s">
        <v>1048</v>
      </c>
    </row>
    <row r="263" spans="1:14">
      <c r="A263">
        <v>9207</v>
      </c>
      <c r="B263" t="s">
        <v>441</v>
      </c>
      <c r="C263">
        <v>232</v>
      </c>
      <c r="D263" t="s">
        <v>441</v>
      </c>
      <c r="H263" t="s">
        <v>1023</v>
      </c>
      <c r="I263" t="s">
        <v>1024</v>
      </c>
      <c r="J263" t="s">
        <v>1025</v>
      </c>
      <c r="K263" t="s">
        <v>1044</v>
      </c>
      <c r="L263" t="s">
        <v>1045</v>
      </c>
      <c r="M263" t="s">
        <v>1049</v>
      </c>
      <c r="N263" t="s">
        <v>1050</v>
      </c>
    </row>
    <row r="264" spans="1:14">
      <c r="A264">
        <v>9208</v>
      </c>
      <c r="B264" t="s">
        <v>442</v>
      </c>
      <c r="C264">
        <v>234</v>
      </c>
      <c r="D264" t="s">
        <v>442</v>
      </c>
      <c r="H264" t="s">
        <v>1023</v>
      </c>
      <c r="I264" t="s">
        <v>1024</v>
      </c>
      <c r="J264" t="s">
        <v>1025</v>
      </c>
      <c r="K264" t="s">
        <v>1044</v>
      </c>
      <c r="L264" t="s">
        <v>1045</v>
      </c>
      <c r="M264" t="s">
        <v>1051</v>
      </c>
      <c r="N264" t="s">
        <v>1052</v>
      </c>
    </row>
    <row r="265" spans="1:14">
      <c r="A265">
        <v>9209</v>
      </c>
      <c r="B265" t="s">
        <v>443</v>
      </c>
      <c r="C265">
        <v>235</v>
      </c>
      <c r="D265" t="s">
        <v>443</v>
      </c>
      <c r="H265" t="s">
        <v>1023</v>
      </c>
      <c r="I265" t="s">
        <v>1024</v>
      </c>
      <c r="J265" t="s">
        <v>1025</v>
      </c>
      <c r="K265" t="s">
        <v>1044</v>
      </c>
      <c r="L265" t="s">
        <v>1045</v>
      </c>
      <c r="M265" t="s">
        <v>1053</v>
      </c>
      <c r="N265" t="s">
        <v>1054</v>
      </c>
    </row>
    <row r="266" spans="1:14">
      <c r="A266">
        <v>9210</v>
      </c>
      <c r="B266" t="s">
        <v>444</v>
      </c>
      <c r="C266">
        <v>236</v>
      </c>
      <c r="D266" t="s">
        <v>444</v>
      </c>
      <c r="H266" t="s">
        <v>1023</v>
      </c>
      <c r="I266" t="s">
        <v>1024</v>
      </c>
      <c r="J266" t="s">
        <v>1025</v>
      </c>
      <c r="K266" t="s">
        <v>1044</v>
      </c>
      <c r="L266" t="s">
        <v>1045</v>
      </c>
      <c r="M266" t="s">
        <v>1055</v>
      </c>
      <c r="N266" t="s">
        <v>1056</v>
      </c>
    </row>
    <row r="267" spans="1:14">
      <c r="A267">
        <v>9211</v>
      </c>
      <c r="B267" t="s">
        <v>445</v>
      </c>
      <c r="C267">
        <v>237</v>
      </c>
      <c r="D267" t="s">
        <v>445</v>
      </c>
      <c r="H267" t="s">
        <v>1023</v>
      </c>
      <c r="I267" t="s">
        <v>1024</v>
      </c>
      <c r="J267" t="s">
        <v>1025</v>
      </c>
      <c r="K267" t="s">
        <v>1044</v>
      </c>
      <c r="L267" t="s">
        <v>1045</v>
      </c>
      <c r="M267" t="s">
        <v>1057</v>
      </c>
      <c r="N267" t="s">
        <v>1058</v>
      </c>
    </row>
    <row r="268" spans="1:14">
      <c r="A268">
        <v>9212</v>
      </c>
      <c r="B268" t="s">
        <v>446</v>
      </c>
      <c r="C268">
        <v>238</v>
      </c>
      <c r="D268" t="s">
        <v>446</v>
      </c>
      <c r="H268" t="s">
        <v>1023</v>
      </c>
      <c r="I268" t="s">
        <v>1024</v>
      </c>
      <c r="J268" t="s">
        <v>1025</v>
      </c>
      <c r="K268" t="s">
        <v>1044</v>
      </c>
      <c r="L268" t="s">
        <v>1045</v>
      </c>
      <c r="M268" t="s">
        <v>1059</v>
      </c>
      <c r="N268" t="s">
        <v>1060</v>
      </c>
    </row>
    <row r="269" spans="1:14">
      <c r="A269">
        <v>9213</v>
      </c>
      <c r="B269" t="s">
        <v>447</v>
      </c>
      <c r="C269">
        <v>239</v>
      </c>
      <c r="D269" t="s">
        <v>447</v>
      </c>
      <c r="H269" t="s">
        <v>1023</v>
      </c>
      <c r="I269" t="s">
        <v>1024</v>
      </c>
      <c r="J269" t="s">
        <v>1025</v>
      </c>
      <c r="K269" t="s">
        <v>1044</v>
      </c>
      <c r="L269" t="s">
        <v>1045</v>
      </c>
      <c r="M269" t="s">
        <v>1061</v>
      </c>
      <c r="N269" t="s">
        <v>1062</v>
      </c>
    </row>
    <row r="270" spans="1:14">
      <c r="A270">
        <v>9214</v>
      </c>
      <c r="B270" t="s">
        <v>448</v>
      </c>
      <c r="C270">
        <v>240</v>
      </c>
      <c r="D270" t="s">
        <v>448</v>
      </c>
      <c r="H270" t="s">
        <v>1023</v>
      </c>
      <c r="I270" t="s">
        <v>1024</v>
      </c>
      <c r="J270" t="s">
        <v>1025</v>
      </c>
      <c r="K270" t="s">
        <v>1044</v>
      </c>
      <c r="L270" t="s">
        <v>1045</v>
      </c>
      <c r="M270" t="s">
        <v>1063</v>
      </c>
      <c r="N270" t="s">
        <v>1064</v>
      </c>
    </row>
    <row r="271" spans="1:14">
      <c r="A271">
        <v>9215</v>
      </c>
      <c r="B271" t="s">
        <v>449</v>
      </c>
      <c r="C271">
        <v>241</v>
      </c>
      <c r="D271" t="s">
        <v>449</v>
      </c>
      <c r="H271" t="s">
        <v>1023</v>
      </c>
      <c r="I271" t="s">
        <v>1024</v>
      </c>
      <c r="J271" t="s">
        <v>1025</v>
      </c>
      <c r="K271" t="s">
        <v>1065</v>
      </c>
      <c r="L271" t="s">
        <v>98</v>
      </c>
      <c r="M271" t="s">
        <v>1066</v>
      </c>
      <c r="N271" t="s">
        <v>98</v>
      </c>
    </row>
    <row r="272" spans="1:14">
      <c r="A272">
        <v>9216</v>
      </c>
      <c r="B272" t="s">
        <v>450</v>
      </c>
      <c r="C272">
        <v>242</v>
      </c>
      <c r="D272" t="s">
        <v>578</v>
      </c>
      <c r="H272" t="s">
        <v>1023</v>
      </c>
      <c r="I272" t="s">
        <v>1024</v>
      </c>
      <c r="J272" t="s">
        <v>1025</v>
      </c>
      <c r="K272" t="s">
        <v>1065</v>
      </c>
      <c r="L272" t="s">
        <v>98</v>
      </c>
      <c r="M272" t="s">
        <v>1067</v>
      </c>
      <c r="N272" t="s">
        <v>1068</v>
      </c>
    </row>
    <row r="273" spans="1:14">
      <c r="A273">
        <v>9217</v>
      </c>
      <c r="B273" t="s">
        <v>451</v>
      </c>
      <c r="C273">
        <v>304</v>
      </c>
      <c r="D273" t="s">
        <v>451</v>
      </c>
      <c r="H273" t="s">
        <v>1023</v>
      </c>
      <c r="I273" t="s">
        <v>1024</v>
      </c>
      <c r="J273" t="s">
        <v>1025</v>
      </c>
      <c r="K273" t="s">
        <v>1065</v>
      </c>
      <c r="L273" t="s">
        <v>98</v>
      </c>
      <c r="M273" t="s">
        <v>1069</v>
      </c>
      <c r="N273" t="s">
        <v>1070</v>
      </c>
    </row>
    <row r="274" spans="1:14">
      <c r="A274">
        <v>9218</v>
      </c>
      <c r="B274" t="s">
        <v>452</v>
      </c>
      <c r="C274">
        <v>305</v>
      </c>
      <c r="D274" t="s">
        <v>452</v>
      </c>
      <c r="H274" t="s">
        <v>1023</v>
      </c>
      <c r="I274" t="s">
        <v>1024</v>
      </c>
      <c r="J274" t="s">
        <v>1025</v>
      </c>
      <c r="K274" t="s">
        <v>1065</v>
      </c>
      <c r="L274" t="s">
        <v>98</v>
      </c>
      <c r="M274" t="s">
        <v>1071</v>
      </c>
      <c r="N274" t="s">
        <v>1072</v>
      </c>
    </row>
    <row r="275" spans="1:14">
      <c r="A275">
        <v>9219</v>
      </c>
      <c r="B275" t="s">
        <v>453</v>
      </c>
      <c r="C275">
        <v>306</v>
      </c>
      <c r="D275" t="s">
        <v>453</v>
      </c>
      <c r="H275" t="s">
        <v>1023</v>
      </c>
      <c r="I275" t="s">
        <v>1024</v>
      </c>
      <c r="J275" t="s">
        <v>1025</v>
      </c>
      <c r="K275" t="s">
        <v>1065</v>
      </c>
      <c r="L275" t="s">
        <v>98</v>
      </c>
      <c r="M275" t="s">
        <v>1073</v>
      </c>
      <c r="N275" t="s">
        <v>1074</v>
      </c>
    </row>
    <row r="276" spans="1:14">
      <c r="A276">
        <v>9220</v>
      </c>
      <c r="B276" t="s">
        <v>454</v>
      </c>
      <c r="C276">
        <v>345</v>
      </c>
      <c r="D276" t="s">
        <v>454</v>
      </c>
      <c r="H276" t="s">
        <v>1023</v>
      </c>
      <c r="I276" t="s">
        <v>1024</v>
      </c>
      <c r="J276" t="s">
        <v>1025</v>
      </c>
      <c r="K276" t="s">
        <v>1065</v>
      </c>
      <c r="L276" t="s">
        <v>98</v>
      </c>
      <c r="M276" t="s">
        <v>1075</v>
      </c>
      <c r="N276" t="s">
        <v>1076</v>
      </c>
    </row>
    <row r="277" spans="1:14">
      <c r="A277">
        <v>9221</v>
      </c>
      <c r="B277" t="s">
        <v>455</v>
      </c>
      <c r="C277">
        <v>348</v>
      </c>
      <c r="D277" t="s">
        <v>455</v>
      </c>
      <c r="H277" t="s">
        <v>1023</v>
      </c>
      <c r="I277" t="s">
        <v>1024</v>
      </c>
      <c r="J277" t="s">
        <v>1025</v>
      </c>
      <c r="K277" t="s">
        <v>1065</v>
      </c>
      <c r="L277" t="s">
        <v>98</v>
      </c>
      <c r="M277" t="s">
        <v>1077</v>
      </c>
      <c r="N277" t="s">
        <v>1078</v>
      </c>
    </row>
    <row r="278" spans="1:14">
      <c r="A278">
        <v>10101</v>
      </c>
      <c r="B278" t="s">
        <v>456</v>
      </c>
      <c r="C278">
        <v>243</v>
      </c>
      <c r="D278" t="s">
        <v>456</v>
      </c>
      <c r="H278" t="s">
        <v>1023</v>
      </c>
      <c r="I278" t="s">
        <v>1024</v>
      </c>
      <c r="J278" t="s">
        <v>1025</v>
      </c>
      <c r="K278" t="s">
        <v>1079</v>
      </c>
      <c r="L278" t="s">
        <v>1080</v>
      </c>
      <c r="M278" t="s">
        <v>1081</v>
      </c>
      <c r="N278" t="s">
        <v>1082</v>
      </c>
    </row>
    <row r="279" spans="1:14">
      <c r="A279">
        <v>10102</v>
      </c>
      <c r="B279" t="s">
        <v>457</v>
      </c>
      <c r="C279">
        <v>245</v>
      </c>
      <c r="D279" t="s">
        <v>457</v>
      </c>
      <c r="H279" t="s">
        <v>1023</v>
      </c>
      <c r="I279" t="s">
        <v>1024</v>
      </c>
      <c r="J279" t="s">
        <v>1025</v>
      </c>
      <c r="K279" t="s">
        <v>1079</v>
      </c>
      <c r="L279" t="s">
        <v>1080</v>
      </c>
      <c r="M279" t="s">
        <v>1083</v>
      </c>
      <c r="N279" t="s">
        <v>1084</v>
      </c>
    </row>
    <row r="280" spans="1:14">
      <c r="A280">
        <v>10103</v>
      </c>
      <c r="B280" t="s">
        <v>458</v>
      </c>
      <c r="C280">
        <v>249</v>
      </c>
      <c r="D280" t="s">
        <v>458</v>
      </c>
      <c r="H280" t="s">
        <v>1023</v>
      </c>
      <c r="I280" t="s">
        <v>1024</v>
      </c>
      <c r="J280" t="s">
        <v>1025</v>
      </c>
      <c r="K280" t="s">
        <v>1079</v>
      </c>
      <c r="L280" t="s">
        <v>1080</v>
      </c>
      <c r="M280" t="s">
        <v>1085</v>
      </c>
      <c r="N280" t="s">
        <v>1086</v>
      </c>
    </row>
    <row r="281" spans="1:14">
      <c r="A281">
        <v>10104</v>
      </c>
      <c r="B281" t="s">
        <v>459</v>
      </c>
      <c r="C281">
        <v>247</v>
      </c>
      <c r="D281" t="s">
        <v>459</v>
      </c>
      <c r="H281" t="s">
        <v>1023</v>
      </c>
      <c r="I281" t="s">
        <v>1024</v>
      </c>
      <c r="J281" t="s">
        <v>1025</v>
      </c>
      <c r="K281" t="s">
        <v>1079</v>
      </c>
      <c r="L281" t="s">
        <v>1080</v>
      </c>
      <c r="M281" t="s">
        <v>1087</v>
      </c>
      <c r="N281" t="s">
        <v>1080</v>
      </c>
    </row>
    <row r="282" spans="1:14">
      <c r="A282">
        <v>10105</v>
      </c>
      <c r="B282" t="s">
        <v>460</v>
      </c>
      <c r="C282">
        <v>248</v>
      </c>
      <c r="D282" t="s">
        <v>460</v>
      </c>
      <c r="H282" t="s">
        <v>1088</v>
      </c>
      <c r="I282" t="s">
        <v>1089</v>
      </c>
      <c r="J282" t="s">
        <v>498</v>
      </c>
      <c r="K282" t="s">
        <v>1090</v>
      </c>
      <c r="L282" t="s">
        <v>1091</v>
      </c>
      <c r="M282" t="s">
        <v>1092</v>
      </c>
      <c r="N282" s="24" t="s">
        <v>115</v>
      </c>
    </row>
    <row r="283" spans="1:14">
      <c r="A283">
        <v>10106</v>
      </c>
      <c r="B283" t="s">
        <v>461</v>
      </c>
      <c r="C283">
        <v>244</v>
      </c>
      <c r="D283" t="s">
        <v>461</v>
      </c>
      <c r="H283" t="s">
        <v>1088</v>
      </c>
      <c r="I283" t="s">
        <v>1089</v>
      </c>
      <c r="J283" t="s">
        <v>498</v>
      </c>
      <c r="K283" t="s">
        <v>1090</v>
      </c>
      <c r="L283" t="s">
        <v>1091</v>
      </c>
      <c r="M283" t="s">
        <v>1093</v>
      </c>
      <c r="N283" t="s">
        <v>1094</v>
      </c>
    </row>
    <row r="284" spans="1:14">
      <c r="A284">
        <v>10107</v>
      </c>
      <c r="B284" t="s">
        <v>462</v>
      </c>
      <c r="C284">
        <v>246</v>
      </c>
      <c r="D284" t="s">
        <v>462</v>
      </c>
      <c r="H284" t="s">
        <v>1088</v>
      </c>
      <c r="I284" t="s">
        <v>1089</v>
      </c>
      <c r="J284" t="s">
        <v>498</v>
      </c>
      <c r="K284" t="s">
        <v>1095</v>
      </c>
      <c r="L284" t="s">
        <v>1096</v>
      </c>
      <c r="M284" t="s">
        <v>1097</v>
      </c>
      <c r="N284" t="s">
        <v>1096</v>
      </c>
    </row>
    <row r="285" spans="1:14">
      <c r="A285">
        <v>10108</v>
      </c>
      <c r="B285" t="s">
        <v>463</v>
      </c>
      <c r="C285">
        <v>250</v>
      </c>
      <c r="D285" t="s">
        <v>463</v>
      </c>
      <c r="H285" t="s">
        <v>1088</v>
      </c>
      <c r="I285" t="s">
        <v>1089</v>
      </c>
      <c r="J285" t="s">
        <v>498</v>
      </c>
      <c r="K285" t="s">
        <v>1095</v>
      </c>
      <c r="L285" t="s">
        <v>1096</v>
      </c>
      <c r="M285" t="s">
        <v>1098</v>
      </c>
      <c r="N285" t="s">
        <v>1099</v>
      </c>
    </row>
    <row r="286" spans="1:14">
      <c r="A286">
        <v>10109</v>
      </c>
      <c r="B286" t="s">
        <v>464</v>
      </c>
      <c r="C286">
        <v>251</v>
      </c>
      <c r="D286" t="s">
        <v>464</v>
      </c>
      <c r="H286" t="s">
        <v>1088</v>
      </c>
      <c r="I286" t="s">
        <v>1089</v>
      </c>
      <c r="J286" t="s">
        <v>498</v>
      </c>
      <c r="K286" t="s">
        <v>1095</v>
      </c>
      <c r="L286" t="s">
        <v>1096</v>
      </c>
      <c r="M286" t="s">
        <v>1100</v>
      </c>
      <c r="N286" t="s">
        <v>1101</v>
      </c>
    </row>
    <row r="287" spans="1:14">
      <c r="A287">
        <v>10110</v>
      </c>
      <c r="B287" t="s">
        <v>465</v>
      </c>
      <c r="C287">
        <v>252</v>
      </c>
      <c r="D287" t="s">
        <v>465</v>
      </c>
      <c r="H287" t="s">
        <v>1088</v>
      </c>
      <c r="I287" t="s">
        <v>1089</v>
      </c>
      <c r="J287" t="s">
        <v>498</v>
      </c>
      <c r="K287" t="s">
        <v>1102</v>
      </c>
      <c r="L287" t="s">
        <v>1103</v>
      </c>
      <c r="M287" t="s">
        <v>1104</v>
      </c>
      <c r="N287" t="s">
        <v>1105</v>
      </c>
    </row>
    <row r="288" spans="1:14">
      <c r="A288">
        <v>10111</v>
      </c>
      <c r="B288" t="s">
        <v>466</v>
      </c>
      <c r="C288">
        <v>253</v>
      </c>
      <c r="D288" t="s">
        <v>466</v>
      </c>
      <c r="H288" t="s">
        <v>1088</v>
      </c>
      <c r="I288" t="s">
        <v>1089</v>
      </c>
      <c r="J288" t="s">
        <v>498</v>
      </c>
      <c r="K288" t="s">
        <v>1102</v>
      </c>
      <c r="L288" t="s">
        <v>1103</v>
      </c>
      <c r="M288" t="s">
        <v>1106</v>
      </c>
      <c r="N288" t="s">
        <v>1107</v>
      </c>
    </row>
    <row r="289" spans="1:14">
      <c r="A289">
        <v>10112</v>
      </c>
      <c r="B289" t="s">
        <v>467</v>
      </c>
      <c r="C289">
        <v>254</v>
      </c>
      <c r="D289" t="s">
        <v>467</v>
      </c>
      <c r="H289" t="s">
        <v>1088</v>
      </c>
      <c r="I289" t="s">
        <v>1089</v>
      </c>
      <c r="J289" t="s">
        <v>498</v>
      </c>
      <c r="K289" t="s">
        <v>1102</v>
      </c>
      <c r="L289" t="s">
        <v>1103</v>
      </c>
      <c r="M289" t="s">
        <v>1108</v>
      </c>
      <c r="N289" t="s">
        <v>1109</v>
      </c>
    </row>
    <row r="290" spans="1:14">
      <c r="A290">
        <v>10201</v>
      </c>
      <c r="B290" t="s">
        <v>468</v>
      </c>
      <c r="C290">
        <v>255</v>
      </c>
      <c r="D290" t="s">
        <v>468</v>
      </c>
      <c r="H290" t="s">
        <v>1088</v>
      </c>
      <c r="I290" t="s">
        <v>1089</v>
      </c>
      <c r="J290" t="s">
        <v>498</v>
      </c>
      <c r="K290" t="s">
        <v>1110</v>
      </c>
      <c r="L290" t="s">
        <v>1111</v>
      </c>
      <c r="M290" t="s">
        <v>1112</v>
      </c>
      <c r="N290" t="s">
        <v>1113</v>
      </c>
    </row>
    <row r="291" spans="1:14">
      <c r="A291">
        <v>10202</v>
      </c>
      <c r="B291" t="s">
        <v>469</v>
      </c>
      <c r="C291">
        <v>257</v>
      </c>
      <c r="D291" t="s">
        <v>469</v>
      </c>
      <c r="H291" t="s">
        <v>1088</v>
      </c>
      <c r="I291" t="s">
        <v>1089</v>
      </c>
      <c r="J291" t="s">
        <v>498</v>
      </c>
      <c r="K291" t="s">
        <v>1110</v>
      </c>
      <c r="L291" t="s">
        <v>1111</v>
      </c>
      <c r="M291" t="s">
        <v>1114</v>
      </c>
      <c r="N291" t="s">
        <v>1115</v>
      </c>
    </row>
    <row r="292" spans="1:14">
      <c r="A292">
        <v>10203</v>
      </c>
      <c r="B292" t="s">
        <v>470</v>
      </c>
      <c r="C292">
        <v>258</v>
      </c>
      <c r="D292" t="s">
        <v>470</v>
      </c>
      <c r="H292" t="s">
        <v>1116</v>
      </c>
      <c r="I292" t="s">
        <v>1117</v>
      </c>
      <c r="J292" t="s">
        <v>1118</v>
      </c>
      <c r="K292" t="s">
        <v>1119</v>
      </c>
      <c r="L292" t="s">
        <v>122</v>
      </c>
      <c r="M292" t="s">
        <v>1120</v>
      </c>
      <c r="N292" t="s">
        <v>181</v>
      </c>
    </row>
    <row r="293" spans="1:14">
      <c r="A293">
        <v>10204</v>
      </c>
      <c r="B293" t="s">
        <v>471</v>
      </c>
      <c r="C293">
        <v>256</v>
      </c>
      <c r="D293" t="s">
        <v>471</v>
      </c>
      <c r="H293" t="s">
        <v>1116</v>
      </c>
      <c r="I293" t="s">
        <v>1117</v>
      </c>
      <c r="J293" t="s">
        <v>1118</v>
      </c>
      <c r="K293" t="s">
        <v>1119</v>
      </c>
      <c r="L293" t="s">
        <v>122</v>
      </c>
      <c r="M293" t="s">
        <v>1121</v>
      </c>
      <c r="N293" t="s">
        <v>1122</v>
      </c>
    </row>
    <row r="294" spans="1:14">
      <c r="A294">
        <v>10205</v>
      </c>
      <c r="B294" t="s">
        <v>472</v>
      </c>
      <c r="C294">
        <v>259</v>
      </c>
      <c r="D294" t="s">
        <v>472</v>
      </c>
      <c r="H294" t="s">
        <v>1116</v>
      </c>
      <c r="I294" t="s">
        <v>1117</v>
      </c>
      <c r="J294" t="s">
        <v>1118</v>
      </c>
      <c r="K294" t="s">
        <v>1119</v>
      </c>
      <c r="L294" t="s">
        <v>122</v>
      </c>
      <c r="M294" t="s">
        <v>1123</v>
      </c>
      <c r="N294" t="s">
        <v>1124</v>
      </c>
    </row>
    <row r="295" spans="1:14">
      <c r="A295">
        <v>10206</v>
      </c>
      <c r="B295" t="s">
        <v>473</v>
      </c>
      <c r="C295">
        <v>260</v>
      </c>
      <c r="D295" t="s">
        <v>473</v>
      </c>
      <c r="H295" t="s">
        <v>1116</v>
      </c>
      <c r="I295" t="s">
        <v>1117</v>
      </c>
      <c r="J295" t="s">
        <v>1118</v>
      </c>
      <c r="K295" t="s">
        <v>1119</v>
      </c>
      <c r="L295" t="s">
        <v>122</v>
      </c>
      <c r="M295" t="s">
        <v>1125</v>
      </c>
      <c r="N295" t="s">
        <v>1126</v>
      </c>
    </row>
    <row r="296" spans="1:14">
      <c r="A296">
        <v>10207</v>
      </c>
      <c r="B296" t="s">
        <v>474</v>
      </c>
      <c r="C296">
        <v>307</v>
      </c>
      <c r="D296" t="s">
        <v>474</v>
      </c>
      <c r="H296" t="s">
        <v>1116</v>
      </c>
      <c r="I296" t="s">
        <v>1117</v>
      </c>
      <c r="J296" t="s">
        <v>1118</v>
      </c>
      <c r="K296" t="s">
        <v>1127</v>
      </c>
      <c r="L296" t="s">
        <v>1128</v>
      </c>
      <c r="M296" t="s">
        <v>1129</v>
      </c>
      <c r="N296" t="s">
        <v>1130</v>
      </c>
    </row>
    <row r="297" spans="1:14">
      <c r="A297">
        <v>10301</v>
      </c>
      <c r="B297" t="s">
        <v>475</v>
      </c>
      <c r="C297">
        <v>261</v>
      </c>
      <c r="D297" t="s">
        <v>475</v>
      </c>
      <c r="H297" t="s">
        <v>1116</v>
      </c>
      <c r="I297" t="s">
        <v>1117</v>
      </c>
      <c r="J297" t="s">
        <v>1118</v>
      </c>
      <c r="K297" t="s">
        <v>1127</v>
      </c>
      <c r="L297" t="s">
        <v>1128</v>
      </c>
      <c r="M297" t="s">
        <v>1131</v>
      </c>
      <c r="N297" t="s">
        <v>1132</v>
      </c>
    </row>
    <row r="298" spans="1:14">
      <c r="A298">
        <v>10302</v>
      </c>
      <c r="B298" t="s">
        <v>476</v>
      </c>
      <c r="C298">
        <v>262</v>
      </c>
      <c r="D298" t="s">
        <v>476</v>
      </c>
      <c r="H298" t="s">
        <v>1116</v>
      </c>
      <c r="I298" t="s">
        <v>1117</v>
      </c>
      <c r="J298" t="s">
        <v>1118</v>
      </c>
      <c r="K298" t="s">
        <v>1133</v>
      </c>
      <c r="L298" t="s">
        <v>1134</v>
      </c>
      <c r="M298" t="s">
        <v>1135</v>
      </c>
      <c r="N298" t="s">
        <v>1136</v>
      </c>
    </row>
    <row r="299" spans="1:14">
      <c r="A299">
        <v>10303</v>
      </c>
      <c r="B299" t="s">
        <v>477</v>
      </c>
      <c r="C299">
        <v>266</v>
      </c>
      <c r="D299" t="s">
        <v>477</v>
      </c>
      <c r="H299" t="s">
        <v>1116</v>
      </c>
      <c r="I299" t="s">
        <v>1117</v>
      </c>
      <c r="J299" t="s">
        <v>1118</v>
      </c>
      <c r="K299" t="s">
        <v>1133</v>
      </c>
      <c r="L299" t="s">
        <v>1134</v>
      </c>
      <c r="M299" t="s">
        <v>1137</v>
      </c>
      <c r="N299" t="s">
        <v>1138</v>
      </c>
    </row>
    <row r="300" spans="1:14">
      <c r="A300">
        <v>10304</v>
      </c>
      <c r="B300" t="s">
        <v>478</v>
      </c>
      <c r="C300">
        <v>268</v>
      </c>
      <c r="D300" t="s">
        <v>478</v>
      </c>
      <c r="H300" t="s">
        <v>1116</v>
      </c>
      <c r="I300" t="s">
        <v>1117</v>
      </c>
      <c r="J300" t="s">
        <v>1118</v>
      </c>
      <c r="K300" t="s">
        <v>1133</v>
      </c>
      <c r="L300" t="s">
        <v>1134</v>
      </c>
      <c r="M300" t="s">
        <v>1139</v>
      </c>
      <c r="N300" t="s">
        <v>1140</v>
      </c>
    </row>
    <row r="301" spans="1:14">
      <c r="A301">
        <v>10305</v>
      </c>
      <c r="B301" t="s">
        <v>479</v>
      </c>
      <c r="C301">
        <v>269</v>
      </c>
      <c r="D301" t="s">
        <v>479</v>
      </c>
      <c r="H301" t="s">
        <v>1116</v>
      </c>
      <c r="I301" t="s">
        <v>1117</v>
      </c>
      <c r="J301" t="s">
        <v>1118</v>
      </c>
      <c r="K301" t="s">
        <v>1141</v>
      </c>
      <c r="L301" t="s">
        <v>1142</v>
      </c>
      <c r="M301" t="s">
        <v>1143</v>
      </c>
      <c r="N301" t="s">
        <v>579</v>
      </c>
    </row>
    <row r="302" spans="1:14">
      <c r="A302">
        <v>10306</v>
      </c>
      <c r="B302" t="s">
        <v>480</v>
      </c>
      <c r="C302">
        <v>267</v>
      </c>
      <c r="D302" t="s">
        <v>480</v>
      </c>
      <c r="H302" t="s">
        <v>1116</v>
      </c>
      <c r="I302" t="s">
        <v>1117</v>
      </c>
      <c r="J302" t="s">
        <v>1118</v>
      </c>
      <c r="K302" t="s">
        <v>1141</v>
      </c>
      <c r="L302" t="s">
        <v>1142</v>
      </c>
      <c r="M302" t="s">
        <v>1144</v>
      </c>
      <c r="N302" t="s">
        <v>1145</v>
      </c>
    </row>
    <row r="303" spans="1:14">
      <c r="A303">
        <v>10307</v>
      </c>
      <c r="B303" t="s">
        <v>481</v>
      </c>
      <c r="C303">
        <v>263</v>
      </c>
      <c r="D303" t="s">
        <v>481</v>
      </c>
      <c r="H303" t="s">
        <v>1146</v>
      </c>
      <c r="I303" t="s">
        <v>1147</v>
      </c>
      <c r="J303" t="s">
        <v>1148</v>
      </c>
      <c r="K303" t="s">
        <v>1149</v>
      </c>
      <c r="L303" t="s">
        <v>1150</v>
      </c>
      <c r="M303" t="s">
        <v>1151</v>
      </c>
      <c r="N303" t="s">
        <v>1150</v>
      </c>
    </row>
    <row r="304" spans="1:14">
      <c r="A304">
        <v>10308</v>
      </c>
      <c r="B304" t="s">
        <v>482</v>
      </c>
      <c r="C304">
        <v>264</v>
      </c>
      <c r="D304" t="s">
        <v>482</v>
      </c>
      <c r="H304" t="s">
        <v>1146</v>
      </c>
      <c r="I304" t="s">
        <v>1147</v>
      </c>
      <c r="J304" t="s">
        <v>1148</v>
      </c>
      <c r="K304" t="s">
        <v>1149</v>
      </c>
      <c r="L304" t="s">
        <v>1150</v>
      </c>
      <c r="M304" t="s">
        <v>1152</v>
      </c>
      <c r="N304" t="s">
        <v>1153</v>
      </c>
    </row>
    <row r="305" spans="1:14">
      <c r="A305">
        <v>10309</v>
      </c>
      <c r="B305" t="s">
        <v>483</v>
      </c>
      <c r="C305">
        <v>265</v>
      </c>
      <c r="D305" t="s">
        <v>483</v>
      </c>
      <c r="H305" t="s">
        <v>1146</v>
      </c>
      <c r="I305" t="s">
        <v>1147</v>
      </c>
      <c r="J305" t="s">
        <v>1148</v>
      </c>
      <c r="K305" t="s">
        <v>1149</v>
      </c>
      <c r="L305" t="s">
        <v>1150</v>
      </c>
      <c r="M305" t="s">
        <v>1154</v>
      </c>
      <c r="N305" t="s">
        <v>1155</v>
      </c>
    </row>
    <row r="306" spans="1:14">
      <c r="A306">
        <v>10401</v>
      </c>
      <c r="B306" t="s">
        <v>484</v>
      </c>
      <c r="C306">
        <v>270</v>
      </c>
      <c r="D306" t="s">
        <v>484</v>
      </c>
      <c r="H306" t="s">
        <v>1146</v>
      </c>
      <c r="I306" t="s">
        <v>1147</v>
      </c>
      <c r="J306" t="s">
        <v>1148</v>
      </c>
      <c r="K306" t="s">
        <v>1149</v>
      </c>
      <c r="L306" t="s">
        <v>1150</v>
      </c>
      <c r="M306" t="s">
        <v>1156</v>
      </c>
      <c r="N306" t="s">
        <v>1157</v>
      </c>
    </row>
    <row r="307" spans="1:14">
      <c r="A307">
        <v>10402</v>
      </c>
      <c r="B307" t="s">
        <v>485</v>
      </c>
      <c r="C307">
        <v>271</v>
      </c>
      <c r="D307" t="s">
        <v>485</v>
      </c>
      <c r="H307" t="s">
        <v>1146</v>
      </c>
      <c r="I307" t="s">
        <v>1147</v>
      </c>
      <c r="J307" t="s">
        <v>1148</v>
      </c>
      <c r="K307" t="s">
        <v>1149</v>
      </c>
      <c r="L307" t="s">
        <v>1150</v>
      </c>
      <c r="M307" t="s">
        <v>1158</v>
      </c>
      <c r="N307" t="s">
        <v>1159</v>
      </c>
    </row>
    <row r="308" spans="1:14">
      <c r="A308">
        <v>10403</v>
      </c>
      <c r="B308" t="s">
        <v>486</v>
      </c>
      <c r="C308">
        <v>272</v>
      </c>
      <c r="D308" t="s">
        <v>486</v>
      </c>
      <c r="H308" t="s">
        <v>1146</v>
      </c>
      <c r="I308" t="s">
        <v>1147</v>
      </c>
      <c r="J308" t="s">
        <v>1148</v>
      </c>
      <c r="K308" t="s">
        <v>1149</v>
      </c>
      <c r="L308" t="s">
        <v>1150</v>
      </c>
      <c r="M308" t="s">
        <v>1160</v>
      </c>
      <c r="N308" t="s">
        <v>1161</v>
      </c>
    </row>
    <row r="309" spans="1:14">
      <c r="A309">
        <v>10404</v>
      </c>
      <c r="B309" t="s">
        <v>487</v>
      </c>
      <c r="C309">
        <v>273</v>
      </c>
      <c r="D309" t="s">
        <v>487</v>
      </c>
      <c r="H309" t="s">
        <v>1146</v>
      </c>
      <c r="I309" t="s">
        <v>1147</v>
      </c>
      <c r="J309" t="s">
        <v>1148</v>
      </c>
      <c r="K309" t="s">
        <v>1149</v>
      </c>
      <c r="L309" t="s">
        <v>1150</v>
      </c>
      <c r="M309" t="s">
        <v>1162</v>
      </c>
      <c r="N309" t="s">
        <v>1163</v>
      </c>
    </row>
    <row r="310" spans="1:14">
      <c r="A310">
        <v>10405</v>
      </c>
      <c r="B310" t="s">
        <v>488</v>
      </c>
      <c r="C310">
        <v>274</v>
      </c>
      <c r="D310" t="s">
        <v>488</v>
      </c>
      <c r="H310" t="s">
        <v>1146</v>
      </c>
      <c r="I310" t="s">
        <v>1147</v>
      </c>
      <c r="J310" t="s">
        <v>1148</v>
      </c>
      <c r="K310" t="s">
        <v>1149</v>
      </c>
      <c r="L310" t="s">
        <v>1150</v>
      </c>
      <c r="M310" t="s">
        <v>1164</v>
      </c>
      <c r="N310" t="s">
        <v>1165</v>
      </c>
    </row>
    <row r="311" spans="1:14">
      <c r="A311">
        <v>10406</v>
      </c>
      <c r="B311" t="s">
        <v>489</v>
      </c>
      <c r="C311">
        <v>277</v>
      </c>
      <c r="D311" t="s">
        <v>489</v>
      </c>
      <c r="H311" t="s">
        <v>1146</v>
      </c>
      <c r="I311" t="s">
        <v>1147</v>
      </c>
      <c r="J311" t="s">
        <v>1148</v>
      </c>
      <c r="K311" t="s">
        <v>1149</v>
      </c>
      <c r="L311" t="s">
        <v>1150</v>
      </c>
      <c r="M311" t="s">
        <v>1166</v>
      </c>
      <c r="N311" t="s">
        <v>1167</v>
      </c>
    </row>
    <row r="312" spans="1:14">
      <c r="A312">
        <v>10407</v>
      </c>
      <c r="B312" t="s">
        <v>490</v>
      </c>
      <c r="C312">
        <v>278</v>
      </c>
      <c r="D312" t="s">
        <v>490</v>
      </c>
      <c r="H312" t="s">
        <v>1146</v>
      </c>
      <c r="I312" t="s">
        <v>1147</v>
      </c>
      <c r="J312" t="s">
        <v>1148</v>
      </c>
      <c r="K312" t="s">
        <v>1149</v>
      </c>
      <c r="L312" t="s">
        <v>1150</v>
      </c>
      <c r="M312" t="s">
        <v>1168</v>
      </c>
      <c r="N312" t="s">
        <v>1169</v>
      </c>
    </row>
    <row r="313" spans="1:14">
      <c r="A313">
        <v>10408</v>
      </c>
      <c r="B313" t="s">
        <v>491</v>
      </c>
      <c r="C313">
        <v>279</v>
      </c>
      <c r="D313" t="s">
        <v>491</v>
      </c>
      <c r="H313" t="s">
        <v>1146</v>
      </c>
      <c r="I313" t="s">
        <v>1147</v>
      </c>
      <c r="J313" t="s">
        <v>1148</v>
      </c>
      <c r="K313" t="s">
        <v>1149</v>
      </c>
      <c r="L313" t="s">
        <v>1150</v>
      </c>
      <c r="M313" t="s">
        <v>1170</v>
      </c>
      <c r="N313" t="s">
        <v>1171</v>
      </c>
    </row>
    <row r="314" spans="1:14">
      <c r="A314">
        <v>10410</v>
      </c>
      <c r="B314" t="s">
        <v>492</v>
      </c>
      <c r="C314">
        <v>276</v>
      </c>
      <c r="D314" t="s">
        <v>492</v>
      </c>
      <c r="H314" t="s">
        <v>1146</v>
      </c>
      <c r="I314" t="s">
        <v>1147</v>
      </c>
      <c r="J314" t="s">
        <v>1148</v>
      </c>
      <c r="K314" t="s">
        <v>1149</v>
      </c>
      <c r="L314" t="s">
        <v>1150</v>
      </c>
      <c r="M314" t="s">
        <v>1172</v>
      </c>
      <c r="N314" t="s">
        <v>1173</v>
      </c>
    </row>
    <row r="315" spans="1:14">
      <c r="A315">
        <v>10415</v>
      </c>
      <c r="B315" t="s">
        <v>493</v>
      </c>
      <c r="C315">
        <v>275</v>
      </c>
      <c r="D315" t="s">
        <v>493</v>
      </c>
      <c r="H315" t="s">
        <v>1146</v>
      </c>
      <c r="I315" t="s">
        <v>1147</v>
      </c>
      <c r="J315" t="s">
        <v>1148</v>
      </c>
      <c r="K315" t="s">
        <v>1149</v>
      </c>
      <c r="L315" t="s">
        <v>1150</v>
      </c>
      <c r="M315" t="s">
        <v>1174</v>
      </c>
      <c r="N315" t="s">
        <v>1175</v>
      </c>
    </row>
    <row r="316" spans="1:14">
      <c r="A316">
        <v>10501</v>
      </c>
      <c r="B316" t="s">
        <v>494</v>
      </c>
      <c r="C316">
        <v>280</v>
      </c>
      <c r="D316" t="s">
        <v>494</v>
      </c>
      <c r="H316" t="s">
        <v>1146</v>
      </c>
      <c r="I316" t="s">
        <v>1147</v>
      </c>
      <c r="J316" t="s">
        <v>1148</v>
      </c>
      <c r="K316" t="s">
        <v>1149</v>
      </c>
      <c r="L316" t="s">
        <v>1150</v>
      </c>
      <c r="M316" t="s">
        <v>1176</v>
      </c>
      <c r="N316" t="s">
        <v>1177</v>
      </c>
    </row>
    <row r="317" spans="1:14">
      <c r="A317">
        <v>10502</v>
      </c>
      <c r="B317" t="s">
        <v>495</v>
      </c>
      <c r="C317">
        <v>308</v>
      </c>
      <c r="D317" t="s">
        <v>495</v>
      </c>
      <c r="H317" t="s">
        <v>1146</v>
      </c>
      <c r="I317" t="s">
        <v>1147</v>
      </c>
      <c r="J317" t="s">
        <v>1148</v>
      </c>
      <c r="K317" t="s">
        <v>1149</v>
      </c>
      <c r="L317" t="s">
        <v>1150</v>
      </c>
      <c r="M317" t="s">
        <v>1178</v>
      </c>
      <c r="N317" t="s">
        <v>1179</v>
      </c>
    </row>
    <row r="318" spans="1:14">
      <c r="A318">
        <v>10503</v>
      </c>
      <c r="B318" t="s">
        <v>496</v>
      </c>
      <c r="C318">
        <v>281</v>
      </c>
      <c r="D318" t="s">
        <v>496</v>
      </c>
      <c r="H318" t="s">
        <v>1146</v>
      </c>
      <c r="I318" t="s">
        <v>1147</v>
      </c>
      <c r="J318" t="s">
        <v>1148</v>
      </c>
      <c r="K318" t="s">
        <v>1149</v>
      </c>
      <c r="L318" t="s">
        <v>1150</v>
      </c>
      <c r="M318" t="s">
        <v>1180</v>
      </c>
      <c r="N318" t="s">
        <v>1181</v>
      </c>
    </row>
    <row r="319" spans="1:14">
      <c r="A319">
        <v>10504</v>
      </c>
      <c r="B319" t="s">
        <v>497</v>
      </c>
      <c r="C319">
        <v>282</v>
      </c>
      <c r="D319" t="s">
        <v>497</v>
      </c>
      <c r="H319" t="s">
        <v>1146</v>
      </c>
      <c r="I319" t="s">
        <v>1147</v>
      </c>
      <c r="J319" t="s">
        <v>1148</v>
      </c>
      <c r="K319" t="s">
        <v>1149</v>
      </c>
      <c r="L319" t="s">
        <v>1150</v>
      </c>
      <c r="M319" t="s">
        <v>1182</v>
      </c>
      <c r="N319" t="s">
        <v>1183</v>
      </c>
    </row>
    <row r="320" spans="1:14">
      <c r="A320">
        <v>11101</v>
      </c>
      <c r="B320" t="s">
        <v>498</v>
      </c>
      <c r="C320">
        <v>285</v>
      </c>
      <c r="D320" t="s">
        <v>498</v>
      </c>
      <c r="H320" t="s">
        <v>1146</v>
      </c>
      <c r="I320" t="s">
        <v>1147</v>
      </c>
      <c r="J320" t="s">
        <v>1148</v>
      </c>
      <c r="K320" t="s">
        <v>1149</v>
      </c>
      <c r="L320" t="s">
        <v>1150</v>
      </c>
      <c r="M320" t="s">
        <v>1184</v>
      </c>
      <c r="N320" t="s">
        <v>1185</v>
      </c>
    </row>
    <row r="321" spans="1:14">
      <c r="A321">
        <v>11102</v>
      </c>
      <c r="B321" t="s">
        <v>499</v>
      </c>
      <c r="C321">
        <v>286</v>
      </c>
      <c r="D321" t="s">
        <v>499</v>
      </c>
      <c r="H321" t="s">
        <v>1146</v>
      </c>
      <c r="I321" t="s">
        <v>1147</v>
      </c>
      <c r="J321" t="s">
        <v>1148</v>
      </c>
      <c r="K321" t="s">
        <v>1149</v>
      </c>
      <c r="L321" t="s">
        <v>1150</v>
      </c>
      <c r="M321" t="s">
        <v>1186</v>
      </c>
      <c r="N321" t="s">
        <v>1187</v>
      </c>
    </row>
    <row r="322" spans="1:14">
      <c r="A322">
        <v>11104</v>
      </c>
      <c r="B322" t="s">
        <v>500</v>
      </c>
      <c r="C322">
        <v>309</v>
      </c>
      <c r="D322" t="s">
        <v>500</v>
      </c>
      <c r="H322" t="s">
        <v>1146</v>
      </c>
      <c r="I322" t="s">
        <v>1147</v>
      </c>
      <c r="J322" t="s">
        <v>1148</v>
      </c>
      <c r="K322" t="s">
        <v>1149</v>
      </c>
      <c r="L322" t="s">
        <v>1150</v>
      </c>
      <c r="M322" t="s">
        <v>1188</v>
      </c>
      <c r="N322" t="s">
        <v>1189</v>
      </c>
    </row>
    <row r="323" spans="1:14">
      <c r="A323">
        <v>11201</v>
      </c>
      <c r="B323" t="s">
        <v>501</v>
      </c>
      <c r="C323">
        <v>287</v>
      </c>
      <c r="D323" t="s">
        <v>501</v>
      </c>
      <c r="H323" t="s">
        <v>1146</v>
      </c>
      <c r="I323" t="s">
        <v>1147</v>
      </c>
      <c r="J323" t="s">
        <v>1148</v>
      </c>
      <c r="K323" t="s">
        <v>1149</v>
      </c>
      <c r="L323" t="s">
        <v>1150</v>
      </c>
      <c r="M323" t="s">
        <v>1190</v>
      </c>
      <c r="N323" t="s">
        <v>1191</v>
      </c>
    </row>
    <row r="324" spans="1:14">
      <c r="A324">
        <v>11203</v>
      </c>
      <c r="B324" t="s">
        <v>502</v>
      </c>
      <c r="C324">
        <v>288</v>
      </c>
      <c r="D324" t="s">
        <v>502</v>
      </c>
      <c r="H324" t="s">
        <v>1146</v>
      </c>
      <c r="I324" t="s">
        <v>1147</v>
      </c>
      <c r="J324" t="s">
        <v>1148</v>
      </c>
      <c r="K324" t="s">
        <v>1149</v>
      </c>
      <c r="L324" t="s">
        <v>1150</v>
      </c>
      <c r="M324" t="s">
        <v>1192</v>
      </c>
      <c r="N324" t="s">
        <v>1193</v>
      </c>
    </row>
    <row r="325" spans="1:14">
      <c r="A325">
        <v>11301</v>
      </c>
      <c r="B325" t="s">
        <v>503</v>
      </c>
      <c r="C325">
        <v>289</v>
      </c>
      <c r="D325" t="s">
        <v>503</v>
      </c>
      <c r="H325" t="s">
        <v>1146</v>
      </c>
      <c r="I325" t="s">
        <v>1147</v>
      </c>
      <c r="J325" t="s">
        <v>1148</v>
      </c>
      <c r="K325" t="s">
        <v>1149</v>
      </c>
      <c r="L325" t="s">
        <v>1150</v>
      </c>
      <c r="M325" t="s">
        <v>1194</v>
      </c>
      <c r="N325" t="s">
        <v>1195</v>
      </c>
    </row>
    <row r="326" spans="1:14">
      <c r="A326">
        <v>11302</v>
      </c>
      <c r="B326" t="s">
        <v>504</v>
      </c>
      <c r="C326">
        <v>310</v>
      </c>
      <c r="D326" t="s">
        <v>504</v>
      </c>
      <c r="H326" t="s">
        <v>1146</v>
      </c>
      <c r="I326" t="s">
        <v>1147</v>
      </c>
      <c r="J326" t="s">
        <v>1148</v>
      </c>
      <c r="K326" t="s">
        <v>1149</v>
      </c>
      <c r="L326" t="s">
        <v>1150</v>
      </c>
      <c r="M326" t="s">
        <v>1196</v>
      </c>
      <c r="N326" t="s">
        <v>1197</v>
      </c>
    </row>
    <row r="327" spans="1:14">
      <c r="A327">
        <v>11303</v>
      </c>
      <c r="B327" t="s">
        <v>505</v>
      </c>
      <c r="C327">
        <v>311</v>
      </c>
      <c r="D327" t="s">
        <v>505</v>
      </c>
      <c r="H327" t="s">
        <v>1146</v>
      </c>
      <c r="I327" t="s">
        <v>1147</v>
      </c>
      <c r="J327" t="s">
        <v>1148</v>
      </c>
      <c r="K327" t="s">
        <v>1149</v>
      </c>
      <c r="L327" t="s">
        <v>1150</v>
      </c>
      <c r="M327" t="s">
        <v>1198</v>
      </c>
      <c r="N327" t="s">
        <v>1199</v>
      </c>
    </row>
    <row r="328" spans="1:14">
      <c r="A328">
        <v>11401</v>
      </c>
      <c r="B328" t="s">
        <v>506</v>
      </c>
      <c r="C328">
        <v>284</v>
      </c>
      <c r="D328" t="s">
        <v>506</v>
      </c>
      <c r="H328" t="s">
        <v>1146</v>
      </c>
      <c r="I328" t="s">
        <v>1147</v>
      </c>
      <c r="J328" t="s">
        <v>1148</v>
      </c>
      <c r="K328" t="s">
        <v>1149</v>
      </c>
      <c r="L328" t="s">
        <v>1150</v>
      </c>
      <c r="M328" t="s">
        <v>1200</v>
      </c>
      <c r="N328" t="s">
        <v>1201</v>
      </c>
    </row>
    <row r="329" spans="1:14">
      <c r="A329">
        <v>11402</v>
      </c>
      <c r="B329" t="s">
        <v>507</v>
      </c>
      <c r="C329">
        <v>312</v>
      </c>
      <c r="D329" t="s">
        <v>507</v>
      </c>
      <c r="H329" t="s">
        <v>1146</v>
      </c>
      <c r="I329" t="s">
        <v>1147</v>
      </c>
      <c r="J329" t="s">
        <v>1148</v>
      </c>
      <c r="K329" t="s">
        <v>1149</v>
      </c>
      <c r="L329" t="s">
        <v>1150</v>
      </c>
      <c r="M329" t="s">
        <v>1202</v>
      </c>
      <c r="N329" t="s">
        <v>1203</v>
      </c>
    </row>
    <row r="330" spans="1:14">
      <c r="A330">
        <v>12101</v>
      </c>
      <c r="B330" t="s">
        <v>508</v>
      </c>
      <c r="C330">
        <v>291</v>
      </c>
      <c r="D330" t="s">
        <v>508</v>
      </c>
      <c r="H330" t="s">
        <v>1146</v>
      </c>
      <c r="I330" t="s">
        <v>1147</v>
      </c>
      <c r="J330" t="s">
        <v>1148</v>
      </c>
      <c r="K330" t="s">
        <v>1149</v>
      </c>
      <c r="L330" t="s">
        <v>1150</v>
      </c>
      <c r="M330" t="s">
        <v>1204</v>
      </c>
      <c r="N330" t="s">
        <v>1205</v>
      </c>
    </row>
    <row r="331" spans="1:14">
      <c r="A331">
        <v>12103</v>
      </c>
      <c r="B331" t="s">
        <v>509</v>
      </c>
      <c r="C331">
        <v>313</v>
      </c>
      <c r="D331" t="s">
        <v>509</v>
      </c>
      <c r="H331" t="s">
        <v>1146</v>
      </c>
      <c r="I331" t="s">
        <v>1147</v>
      </c>
      <c r="J331" t="s">
        <v>1148</v>
      </c>
      <c r="K331" t="s">
        <v>1149</v>
      </c>
      <c r="L331" t="s">
        <v>1150</v>
      </c>
      <c r="M331" t="s">
        <v>1206</v>
      </c>
      <c r="N331" t="s">
        <v>1207</v>
      </c>
    </row>
    <row r="332" spans="1:14">
      <c r="A332">
        <v>12202</v>
      </c>
      <c r="B332" t="s">
        <v>510</v>
      </c>
      <c r="C332">
        <v>314</v>
      </c>
      <c r="D332" t="s">
        <v>510</v>
      </c>
      <c r="H332" t="s">
        <v>1146</v>
      </c>
      <c r="I332" t="s">
        <v>1147</v>
      </c>
      <c r="J332" t="s">
        <v>1148</v>
      </c>
      <c r="K332" t="s">
        <v>1149</v>
      </c>
      <c r="L332" t="s">
        <v>1150</v>
      </c>
      <c r="M332" t="s">
        <v>1208</v>
      </c>
      <c r="N332" t="s">
        <v>1209</v>
      </c>
    </row>
    <row r="333" spans="1:14">
      <c r="A333">
        <v>12204</v>
      </c>
      <c r="B333" t="s">
        <v>511</v>
      </c>
      <c r="C333">
        <v>315</v>
      </c>
      <c r="D333" t="s">
        <v>511</v>
      </c>
      <c r="H333" t="s">
        <v>1146</v>
      </c>
      <c r="I333" t="s">
        <v>1147</v>
      </c>
      <c r="J333" t="s">
        <v>1148</v>
      </c>
      <c r="K333" t="s">
        <v>1149</v>
      </c>
      <c r="L333" t="s">
        <v>1150</v>
      </c>
      <c r="M333" t="s">
        <v>1210</v>
      </c>
      <c r="N333" t="s">
        <v>1211</v>
      </c>
    </row>
    <row r="334" spans="1:14">
      <c r="A334">
        <v>12205</v>
      </c>
      <c r="B334" t="s">
        <v>512</v>
      </c>
      <c r="C334">
        <v>290</v>
      </c>
      <c r="D334" t="s">
        <v>512</v>
      </c>
      <c r="H334" t="s">
        <v>1146</v>
      </c>
      <c r="I334" t="s">
        <v>1147</v>
      </c>
      <c r="J334" t="s">
        <v>1148</v>
      </c>
      <c r="K334" t="s">
        <v>1149</v>
      </c>
      <c r="L334" t="s">
        <v>1150</v>
      </c>
      <c r="M334" t="s">
        <v>1212</v>
      </c>
      <c r="N334" t="s">
        <v>1213</v>
      </c>
    </row>
    <row r="335" spans="1:14">
      <c r="A335">
        <v>12206</v>
      </c>
      <c r="B335" t="s">
        <v>513</v>
      </c>
      <c r="C335">
        <v>316</v>
      </c>
      <c r="D335" t="s">
        <v>513</v>
      </c>
      <c r="H335" t="s">
        <v>1146</v>
      </c>
      <c r="I335" t="s">
        <v>1147</v>
      </c>
      <c r="J335" t="s">
        <v>1148</v>
      </c>
      <c r="K335" t="s">
        <v>1214</v>
      </c>
      <c r="L335" t="s">
        <v>1215</v>
      </c>
      <c r="M335" t="s">
        <v>1216</v>
      </c>
      <c r="N335" t="s">
        <v>1217</v>
      </c>
    </row>
    <row r="336" spans="1:14">
      <c r="A336">
        <v>12301</v>
      </c>
      <c r="B336" t="s">
        <v>514</v>
      </c>
      <c r="C336">
        <v>292</v>
      </c>
      <c r="D336" t="s">
        <v>514</v>
      </c>
      <c r="H336" t="s">
        <v>1146</v>
      </c>
      <c r="I336" t="s">
        <v>1147</v>
      </c>
      <c r="J336" t="s">
        <v>1148</v>
      </c>
      <c r="K336" t="s">
        <v>1214</v>
      </c>
      <c r="L336" t="s">
        <v>1215</v>
      </c>
      <c r="M336" t="s">
        <v>1218</v>
      </c>
      <c r="N336" t="s">
        <v>1219</v>
      </c>
    </row>
    <row r="337" spans="1:14">
      <c r="A337">
        <v>12302</v>
      </c>
      <c r="B337" t="s">
        <v>515</v>
      </c>
      <c r="C337">
        <v>317</v>
      </c>
      <c r="D337" t="s">
        <v>515</v>
      </c>
      <c r="H337" t="s">
        <v>1146</v>
      </c>
      <c r="I337" t="s">
        <v>1147</v>
      </c>
      <c r="J337" t="s">
        <v>1148</v>
      </c>
      <c r="K337" t="s">
        <v>1214</v>
      </c>
      <c r="L337" t="s">
        <v>1215</v>
      </c>
      <c r="M337" t="s">
        <v>1220</v>
      </c>
      <c r="N337" t="s">
        <v>1221</v>
      </c>
    </row>
    <row r="338" spans="1:14">
      <c r="A338">
        <v>12304</v>
      </c>
      <c r="B338" t="s">
        <v>516</v>
      </c>
      <c r="C338">
        <v>318</v>
      </c>
      <c r="D338" t="s">
        <v>516</v>
      </c>
      <c r="H338" t="s">
        <v>1146</v>
      </c>
      <c r="I338" t="s">
        <v>1147</v>
      </c>
      <c r="J338" t="s">
        <v>1148</v>
      </c>
      <c r="K338" t="s">
        <v>1222</v>
      </c>
      <c r="L338" t="s">
        <v>1223</v>
      </c>
      <c r="M338" t="s">
        <v>1224</v>
      </c>
      <c r="N338" t="s">
        <v>1225</v>
      </c>
    </row>
    <row r="339" spans="1:14">
      <c r="A339">
        <v>12401</v>
      </c>
      <c r="B339" t="s">
        <v>517</v>
      </c>
      <c r="C339">
        <v>319</v>
      </c>
      <c r="D339" t="s">
        <v>517</v>
      </c>
      <c r="H339" t="s">
        <v>1146</v>
      </c>
      <c r="I339" t="s">
        <v>1147</v>
      </c>
      <c r="J339" t="s">
        <v>1148</v>
      </c>
      <c r="K339" t="s">
        <v>1222</v>
      </c>
      <c r="L339" t="s">
        <v>1223</v>
      </c>
      <c r="M339" t="s">
        <v>1226</v>
      </c>
      <c r="N339" t="s">
        <v>1227</v>
      </c>
    </row>
    <row r="340" spans="1:14">
      <c r="A340">
        <v>13101</v>
      </c>
      <c r="B340" t="s">
        <v>518</v>
      </c>
      <c r="C340">
        <v>70</v>
      </c>
      <c r="D340" t="s">
        <v>518</v>
      </c>
      <c r="H340" t="s">
        <v>1146</v>
      </c>
      <c r="I340" t="s">
        <v>1147</v>
      </c>
      <c r="J340" t="s">
        <v>1148</v>
      </c>
      <c r="K340" t="s">
        <v>1222</v>
      </c>
      <c r="L340" t="s">
        <v>1223</v>
      </c>
      <c r="M340" t="s">
        <v>1228</v>
      </c>
      <c r="N340" t="s">
        <v>1229</v>
      </c>
    </row>
    <row r="341" spans="1:14">
      <c r="A341">
        <v>13134</v>
      </c>
      <c r="B341" t="s">
        <v>519</v>
      </c>
      <c r="C341">
        <v>73</v>
      </c>
      <c r="D341" t="s">
        <v>519</v>
      </c>
      <c r="H341" t="s">
        <v>1146</v>
      </c>
      <c r="I341" t="s">
        <v>1147</v>
      </c>
      <c r="J341" t="s">
        <v>1148</v>
      </c>
      <c r="K341" t="s">
        <v>1230</v>
      </c>
      <c r="L341" t="s">
        <v>1231</v>
      </c>
      <c r="M341" t="s">
        <v>1232</v>
      </c>
      <c r="N341" t="s">
        <v>1233</v>
      </c>
    </row>
    <row r="342" spans="1:14">
      <c r="A342">
        <v>13135</v>
      </c>
      <c r="B342" t="s">
        <v>520</v>
      </c>
      <c r="C342">
        <v>84</v>
      </c>
      <c r="D342" t="s">
        <v>520</v>
      </c>
      <c r="H342" t="s">
        <v>1146</v>
      </c>
      <c r="I342" t="s">
        <v>1147</v>
      </c>
      <c r="J342" t="s">
        <v>1148</v>
      </c>
      <c r="K342" t="s">
        <v>1230</v>
      </c>
      <c r="L342" t="s">
        <v>1231</v>
      </c>
      <c r="M342" t="s">
        <v>1234</v>
      </c>
      <c r="N342" t="s">
        <v>1235</v>
      </c>
    </row>
    <row r="343" spans="1:14">
      <c r="A343">
        <v>13159</v>
      </c>
      <c r="B343" t="s">
        <v>521</v>
      </c>
      <c r="C343">
        <v>329</v>
      </c>
      <c r="D343" t="s">
        <v>521</v>
      </c>
      <c r="H343" t="s">
        <v>1146</v>
      </c>
      <c r="I343" t="s">
        <v>1147</v>
      </c>
      <c r="J343" t="s">
        <v>1148</v>
      </c>
      <c r="K343" t="s">
        <v>1230</v>
      </c>
      <c r="L343" t="s">
        <v>1231</v>
      </c>
      <c r="M343" t="s">
        <v>1236</v>
      </c>
      <c r="N343" t="s">
        <v>1237</v>
      </c>
    </row>
    <row r="344" spans="1:14">
      <c r="A344">
        <v>13167</v>
      </c>
      <c r="B344" t="s">
        <v>522</v>
      </c>
      <c r="C344">
        <v>330</v>
      </c>
      <c r="D344" t="s">
        <v>522</v>
      </c>
      <c r="H344" t="s">
        <v>1146</v>
      </c>
      <c r="I344" t="s">
        <v>1147</v>
      </c>
      <c r="J344" t="s">
        <v>1148</v>
      </c>
      <c r="K344" t="s">
        <v>1230</v>
      </c>
      <c r="L344" t="s">
        <v>1231</v>
      </c>
      <c r="M344" t="s">
        <v>1238</v>
      </c>
      <c r="N344" t="s">
        <v>1239</v>
      </c>
    </row>
    <row r="345" spans="1:14">
      <c r="A345">
        <v>14107</v>
      </c>
      <c r="B345" t="s">
        <v>523</v>
      </c>
      <c r="C345">
        <v>81</v>
      </c>
      <c r="D345" t="s">
        <v>523</v>
      </c>
      <c r="H345" t="s">
        <v>1146</v>
      </c>
      <c r="I345" t="s">
        <v>1147</v>
      </c>
      <c r="J345" t="s">
        <v>1148</v>
      </c>
      <c r="K345" t="s">
        <v>1240</v>
      </c>
      <c r="L345" t="s">
        <v>1241</v>
      </c>
      <c r="M345" t="s">
        <v>1242</v>
      </c>
      <c r="N345" t="s">
        <v>1241</v>
      </c>
    </row>
    <row r="346" spans="1:14">
      <c r="A346">
        <v>14109</v>
      </c>
      <c r="B346" t="s">
        <v>524</v>
      </c>
      <c r="C346">
        <v>94</v>
      </c>
      <c r="D346" t="s">
        <v>524</v>
      </c>
      <c r="H346" t="s">
        <v>1146</v>
      </c>
      <c r="I346" t="s">
        <v>1147</v>
      </c>
      <c r="J346" t="s">
        <v>1148</v>
      </c>
      <c r="K346" t="s">
        <v>1240</v>
      </c>
      <c r="L346" t="s">
        <v>1241</v>
      </c>
      <c r="M346" t="s">
        <v>1243</v>
      </c>
      <c r="N346" t="s">
        <v>1244</v>
      </c>
    </row>
    <row r="347" spans="1:14">
      <c r="A347">
        <v>14111</v>
      </c>
      <c r="B347" t="s">
        <v>525</v>
      </c>
      <c r="C347">
        <v>82</v>
      </c>
      <c r="D347" t="s">
        <v>525</v>
      </c>
      <c r="H347" t="s">
        <v>1146</v>
      </c>
      <c r="I347" t="s">
        <v>1147</v>
      </c>
      <c r="J347" t="s">
        <v>1148</v>
      </c>
      <c r="K347" t="s">
        <v>1240</v>
      </c>
      <c r="L347" t="s">
        <v>1241</v>
      </c>
      <c r="M347" t="s">
        <v>1245</v>
      </c>
      <c r="N347" t="s">
        <v>1246</v>
      </c>
    </row>
    <row r="348" spans="1:14">
      <c r="A348">
        <v>14113</v>
      </c>
      <c r="B348" t="s">
        <v>526</v>
      </c>
      <c r="C348">
        <v>77</v>
      </c>
      <c r="D348" t="s">
        <v>526</v>
      </c>
      <c r="H348" t="s">
        <v>1146</v>
      </c>
      <c r="I348" t="s">
        <v>1147</v>
      </c>
      <c r="J348" t="s">
        <v>1148</v>
      </c>
      <c r="K348" t="s">
        <v>1240</v>
      </c>
      <c r="L348" t="s">
        <v>1241</v>
      </c>
      <c r="M348" t="s">
        <v>1247</v>
      </c>
      <c r="N348" t="s">
        <v>1248</v>
      </c>
    </row>
    <row r="349" spans="1:14">
      <c r="A349">
        <v>14114</v>
      </c>
      <c r="B349" t="s">
        <v>527</v>
      </c>
      <c r="C349">
        <v>79</v>
      </c>
      <c r="D349" t="s">
        <v>527</v>
      </c>
      <c r="H349" t="s">
        <v>1146</v>
      </c>
      <c r="I349" t="s">
        <v>1147</v>
      </c>
      <c r="J349" t="s">
        <v>1148</v>
      </c>
      <c r="K349" t="s">
        <v>1240</v>
      </c>
      <c r="L349" t="s">
        <v>1241</v>
      </c>
      <c r="M349" t="s">
        <v>1249</v>
      </c>
      <c r="N349" t="s">
        <v>1250</v>
      </c>
    </row>
    <row r="350" spans="1:14">
      <c r="A350">
        <v>14127</v>
      </c>
      <c r="B350" t="s">
        <v>528</v>
      </c>
      <c r="C350">
        <v>75</v>
      </c>
      <c r="D350" t="s">
        <v>528</v>
      </c>
      <c r="H350" t="s">
        <v>1146</v>
      </c>
      <c r="I350" t="s">
        <v>1147</v>
      </c>
      <c r="J350" t="s">
        <v>1148</v>
      </c>
      <c r="K350" t="s">
        <v>1251</v>
      </c>
      <c r="L350" t="s">
        <v>1252</v>
      </c>
      <c r="M350" t="s">
        <v>1253</v>
      </c>
      <c r="N350" t="s">
        <v>1252</v>
      </c>
    </row>
    <row r="351" spans="1:14">
      <c r="A351">
        <v>14155</v>
      </c>
      <c r="B351" t="s">
        <v>529</v>
      </c>
      <c r="C351">
        <v>325</v>
      </c>
      <c r="D351" t="s">
        <v>529</v>
      </c>
      <c r="H351" t="s">
        <v>1146</v>
      </c>
      <c r="I351" t="s">
        <v>1147</v>
      </c>
      <c r="J351" t="s">
        <v>1148</v>
      </c>
      <c r="K351" t="s">
        <v>1251</v>
      </c>
      <c r="L351" t="s">
        <v>1252</v>
      </c>
      <c r="M351" t="s">
        <v>1254</v>
      </c>
      <c r="N351" t="s">
        <v>1255</v>
      </c>
    </row>
    <row r="352" spans="1:14">
      <c r="A352">
        <v>14156</v>
      </c>
      <c r="B352" t="s">
        <v>530</v>
      </c>
      <c r="C352">
        <v>324</v>
      </c>
      <c r="D352" t="s">
        <v>530</v>
      </c>
      <c r="H352" t="s">
        <v>1146</v>
      </c>
      <c r="I352" t="s">
        <v>1147</v>
      </c>
      <c r="J352" t="s">
        <v>1148</v>
      </c>
      <c r="K352" t="s">
        <v>1251</v>
      </c>
      <c r="L352" t="s">
        <v>1252</v>
      </c>
      <c r="M352" t="s">
        <v>1256</v>
      </c>
      <c r="N352" t="s">
        <v>1257</v>
      </c>
    </row>
    <row r="353" spans="1:14">
      <c r="A353">
        <v>14157</v>
      </c>
      <c r="B353" t="s">
        <v>531</v>
      </c>
      <c r="C353">
        <v>328</v>
      </c>
      <c r="D353" t="s">
        <v>531</v>
      </c>
      <c r="H353" t="s">
        <v>1146</v>
      </c>
      <c r="I353" t="s">
        <v>1147</v>
      </c>
      <c r="J353" t="s">
        <v>1148</v>
      </c>
      <c r="K353" t="s">
        <v>1251</v>
      </c>
      <c r="L353" t="s">
        <v>1252</v>
      </c>
      <c r="M353" t="s">
        <v>1258</v>
      </c>
      <c r="N353" t="s">
        <v>1259</v>
      </c>
    </row>
    <row r="354" spans="1:14">
      <c r="A354">
        <v>14158</v>
      </c>
      <c r="B354" t="s">
        <v>532</v>
      </c>
      <c r="C354">
        <v>334</v>
      </c>
      <c r="D354" t="s">
        <v>532</v>
      </c>
      <c r="H354" t="s">
        <v>1146</v>
      </c>
      <c r="I354" t="s">
        <v>1147</v>
      </c>
      <c r="J354" t="s">
        <v>1148</v>
      </c>
      <c r="K354" t="s">
        <v>1251</v>
      </c>
      <c r="L354" t="s">
        <v>1252</v>
      </c>
      <c r="M354" t="s">
        <v>1260</v>
      </c>
      <c r="N354" t="s">
        <v>1261</v>
      </c>
    </row>
    <row r="355" spans="1:14">
      <c r="A355">
        <v>14166</v>
      </c>
      <c r="B355" t="s">
        <v>533</v>
      </c>
      <c r="C355">
        <v>333</v>
      </c>
      <c r="D355" t="s">
        <v>533</v>
      </c>
      <c r="H355" t="s">
        <v>1262</v>
      </c>
      <c r="I355" t="s">
        <v>1263</v>
      </c>
      <c r="J355" t="s">
        <v>1264</v>
      </c>
      <c r="K355" t="s">
        <v>1265</v>
      </c>
      <c r="L355" t="s">
        <v>105</v>
      </c>
      <c r="M355" t="s">
        <v>1266</v>
      </c>
      <c r="N355" t="s">
        <v>105</v>
      </c>
    </row>
    <row r="356" spans="1:14">
      <c r="A356">
        <v>14201</v>
      </c>
      <c r="B356" t="s">
        <v>534</v>
      </c>
      <c r="C356">
        <v>76</v>
      </c>
      <c r="D356" t="s">
        <v>534</v>
      </c>
      <c r="H356" t="s">
        <v>1262</v>
      </c>
      <c r="I356" t="s">
        <v>1263</v>
      </c>
      <c r="J356" t="s">
        <v>1264</v>
      </c>
      <c r="K356" t="s">
        <v>1265</v>
      </c>
      <c r="L356" t="s">
        <v>105</v>
      </c>
      <c r="M356" t="s">
        <v>1267</v>
      </c>
      <c r="N356" t="s">
        <v>1268</v>
      </c>
    </row>
    <row r="357" spans="1:14">
      <c r="A357">
        <v>14202</v>
      </c>
      <c r="B357" t="s">
        <v>535</v>
      </c>
      <c r="C357">
        <v>78</v>
      </c>
      <c r="D357" t="s">
        <v>535</v>
      </c>
      <c r="H357" t="s">
        <v>1262</v>
      </c>
      <c r="I357" t="s">
        <v>1263</v>
      </c>
      <c r="J357" t="s">
        <v>1264</v>
      </c>
      <c r="K357" t="s">
        <v>1265</v>
      </c>
      <c r="L357" t="s">
        <v>105</v>
      </c>
      <c r="M357" t="s">
        <v>1269</v>
      </c>
      <c r="N357" t="s">
        <v>1270</v>
      </c>
    </row>
    <row r="358" spans="1:14">
      <c r="A358">
        <v>14203</v>
      </c>
      <c r="B358" t="s">
        <v>536</v>
      </c>
      <c r="C358">
        <v>80</v>
      </c>
      <c r="D358" t="s">
        <v>536</v>
      </c>
      <c r="H358" t="s">
        <v>1262</v>
      </c>
      <c r="I358" t="s">
        <v>1263</v>
      </c>
      <c r="J358" t="s">
        <v>1264</v>
      </c>
      <c r="K358" t="s">
        <v>1265</v>
      </c>
      <c r="L358" t="s">
        <v>105</v>
      </c>
      <c r="M358" t="s">
        <v>1271</v>
      </c>
      <c r="N358" t="s">
        <v>1024</v>
      </c>
    </row>
    <row r="359" spans="1:14">
      <c r="A359">
        <v>14501</v>
      </c>
      <c r="B359" t="s">
        <v>537</v>
      </c>
      <c r="C359">
        <v>86</v>
      </c>
      <c r="D359" t="s">
        <v>537</v>
      </c>
      <c r="H359" t="s">
        <v>1262</v>
      </c>
      <c r="I359" t="s">
        <v>1263</v>
      </c>
      <c r="J359" t="s">
        <v>1264</v>
      </c>
      <c r="K359" t="s">
        <v>1265</v>
      </c>
      <c r="L359" t="s">
        <v>105</v>
      </c>
      <c r="M359" t="s">
        <v>1272</v>
      </c>
      <c r="N359" t="s">
        <v>1273</v>
      </c>
    </row>
    <row r="360" spans="1:14">
      <c r="A360">
        <v>14502</v>
      </c>
      <c r="B360" t="s">
        <v>538</v>
      </c>
      <c r="C360">
        <v>87</v>
      </c>
      <c r="D360" t="s">
        <v>538</v>
      </c>
      <c r="H360" t="s">
        <v>1262</v>
      </c>
      <c r="I360" t="s">
        <v>1263</v>
      </c>
      <c r="J360" t="s">
        <v>1264</v>
      </c>
      <c r="K360" t="s">
        <v>1265</v>
      </c>
      <c r="L360" t="s">
        <v>105</v>
      </c>
      <c r="M360" t="s">
        <v>1274</v>
      </c>
      <c r="N360" t="s">
        <v>1275</v>
      </c>
    </row>
    <row r="361" spans="1:14">
      <c r="A361">
        <v>14503</v>
      </c>
      <c r="B361" t="s">
        <v>539</v>
      </c>
      <c r="C361">
        <v>89</v>
      </c>
      <c r="D361" t="s">
        <v>539</v>
      </c>
      <c r="H361" t="s">
        <v>1262</v>
      </c>
      <c r="I361" t="s">
        <v>1263</v>
      </c>
      <c r="J361" t="s">
        <v>1264</v>
      </c>
      <c r="K361" t="s">
        <v>1265</v>
      </c>
      <c r="L361" t="s">
        <v>105</v>
      </c>
      <c r="M361" t="s">
        <v>1276</v>
      </c>
      <c r="N361" t="s">
        <v>1277</v>
      </c>
    </row>
    <row r="362" spans="1:14">
      <c r="A362">
        <v>14504</v>
      </c>
      <c r="B362" t="s">
        <v>540</v>
      </c>
      <c r="C362">
        <v>85</v>
      </c>
      <c r="D362" t="s">
        <v>540</v>
      </c>
      <c r="H362" t="s">
        <v>1262</v>
      </c>
      <c r="I362" t="s">
        <v>1263</v>
      </c>
      <c r="J362" t="s">
        <v>1264</v>
      </c>
      <c r="K362" t="s">
        <v>1265</v>
      </c>
      <c r="L362" t="s">
        <v>105</v>
      </c>
      <c r="M362" t="s">
        <v>1278</v>
      </c>
      <c r="N362" t="s">
        <v>1279</v>
      </c>
    </row>
    <row r="363" spans="1:14">
      <c r="A363">
        <v>14505</v>
      </c>
      <c r="B363" t="s">
        <v>541</v>
      </c>
      <c r="C363">
        <v>339</v>
      </c>
      <c r="D363" t="s">
        <v>541</v>
      </c>
      <c r="H363" t="s">
        <v>1262</v>
      </c>
      <c r="I363" t="s">
        <v>1263</v>
      </c>
      <c r="J363" t="s">
        <v>1264</v>
      </c>
      <c r="K363" t="s">
        <v>1280</v>
      </c>
      <c r="L363" t="s">
        <v>1281</v>
      </c>
      <c r="M363" t="s">
        <v>1282</v>
      </c>
      <c r="N363" t="s">
        <v>1283</v>
      </c>
    </row>
    <row r="364" spans="1:14">
      <c r="A364">
        <v>14601</v>
      </c>
      <c r="B364" t="s">
        <v>542</v>
      </c>
      <c r="C364">
        <v>88</v>
      </c>
      <c r="D364" t="s">
        <v>542</v>
      </c>
      <c r="H364" t="s">
        <v>1262</v>
      </c>
      <c r="I364" t="s">
        <v>1263</v>
      </c>
      <c r="J364" t="s">
        <v>1264</v>
      </c>
      <c r="K364" t="s">
        <v>1280</v>
      </c>
      <c r="L364" t="s">
        <v>1281</v>
      </c>
      <c r="M364" t="s">
        <v>1284</v>
      </c>
      <c r="N364" t="s">
        <v>1285</v>
      </c>
    </row>
    <row r="365" spans="1:14">
      <c r="A365">
        <v>14602</v>
      </c>
      <c r="B365" t="s">
        <v>543</v>
      </c>
      <c r="C365">
        <v>90</v>
      </c>
      <c r="D365" t="s">
        <v>543</v>
      </c>
      <c r="H365" t="s">
        <v>1262</v>
      </c>
      <c r="I365" t="s">
        <v>1263</v>
      </c>
      <c r="J365" t="s">
        <v>1264</v>
      </c>
      <c r="K365" t="s">
        <v>1280</v>
      </c>
      <c r="L365" t="s">
        <v>1281</v>
      </c>
      <c r="M365" t="s">
        <v>1286</v>
      </c>
      <c r="N365" t="s">
        <v>1287</v>
      </c>
    </row>
    <row r="366" spans="1:14">
      <c r="A366">
        <v>14603</v>
      </c>
      <c r="B366" t="s">
        <v>544</v>
      </c>
      <c r="C366">
        <v>83</v>
      </c>
      <c r="D366" t="s">
        <v>544</v>
      </c>
      <c r="H366" t="s">
        <v>1262</v>
      </c>
      <c r="I366" t="s">
        <v>1263</v>
      </c>
      <c r="J366" t="s">
        <v>1264</v>
      </c>
      <c r="K366" t="s">
        <v>1280</v>
      </c>
      <c r="L366" t="s">
        <v>1281</v>
      </c>
      <c r="M366" t="s">
        <v>1288</v>
      </c>
      <c r="N366" t="s">
        <v>1289</v>
      </c>
    </row>
    <row r="367" spans="1:14">
      <c r="A367">
        <v>14604</v>
      </c>
      <c r="B367" t="s">
        <v>545</v>
      </c>
      <c r="C367">
        <v>108</v>
      </c>
      <c r="D367" t="s">
        <v>545</v>
      </c>
      <c r="H367" t="s">
        <v>1290</v>
      </c>
      <c r="I367" t="s">
        <v>1291</v>
      </c>
      <c r="J367" t="s">
        <v>1292</v>
      </c>
      <c r="K367" t="s">
        <v>1293</v>
      </c>
      <c r="L367" t="s">
        <v>12</v>
      </c>
      <c r="M367" t="s">
        <v>1294</v>
      </c>
      <c r="N367" t="s">
        <v>12</v>
      </c>
    </row>
    <row r="368" spans="1:14">
      <c r="A368">
        <v>14605</v>
      </c>
      <c r="B368" t="s">
        <v>546</v>
      </c>
      <c r="C368">
        <v>109</v>
      </c>
      <c r="D368" t="s">
        <v>546</v>
      </c>
      <c r="H368" t="s">
        <v>1290</v>
      </c>
      <c r="I368" t="s">
        <v>1291</v>
      </c>
      <c r="J368" t="s">
        <v>1292</v>
      </c>
      <c r="K368" t="s">
        <v>1293</v>
      </c>
      <c r="L368" t="s">
        <v>12</v>
      </c>
      <c r="M368" t="s">
        <v>1295</v>
      </c>
      <c r="N368" t="s">
        <v>1296</v>
      </c>
    </row>
    <row r="369" spans="1:14">
      <c r="A369">
        <v>15103</v>
      </c>
      <c r="B369" t="s">
        <v>547</v>
      </c>
      <c r="C369">
        <v>72</v>
      </c>
      <c r="D369" t="s">
        <v>547</v>
      </c>
      <c r="H369" t="s">
        <v>1290</v>
      </c>
      <c r="I369" t="s">
        <v>1291</v>
      </c>
      <c r="J369" t="s">
        <v>1292</v>
      </c>
      <c r="K369" t="s">
        <v>1297</v>
      </c>
      <c r="L369" t="s">
        <v>1298</v>
      </c>
      <c r="M369" t="s">
        <v>1299</v>
      </c>
      <c r="N369" t="s">
        <v>1300</v>
      </c>
    </row>
    <row r="370" spans="1:14">
      <c r="A370">
        <v>15105</v>
      </c>
      <c r="B370" t="s">
        <v>548</v>
      </c>
      <c r="C370">
        <v>91</v>
      </c>
      <c r="D370" t="s">
        <v>548</v>
      </c>
      <c r="H370" t="s">
        <v>1290</v>
      </c>
      <c r="I370" t="s">
        <v>1291</v>
      </c>
      <c r="J370" t="s">
        <v>1292</v>
      </c>
      <c r="K370" t="s">
        <v>1297</v>
      </c>
      <c r="L370" t="s">
        <v>1298</v>
      </c>
      <c r="M370" t="s">
        <v>1301</v>
      </c>
      <c r="N370" t="s">
        <v>1302</v>
      </c>
    </row>
    <row r="371" spans="1:14">
      <c r="A371">
        <v>15108</v>
      </c>
      <c r="B371" t="s">
        <v>549</v>
      </c>
      <c r="C371">
        <v>71</v>
      </c>
      <c r="D371" t="s">
        <v>549</v>
      </c>
      <c r="H371" t="s">
        <v>1303</v>
      </c>
      <c r="I371" t="s">
        <v>1304</v>
      </c>
      <c r="J371" t="s">
        <v>1305</v>
      </c>
      <c r="K371" t="s">
        <v>1306</v>
      </c>
      <c r="L371" t="s">
        <v>1307</v>
      </c>
      <c r="M371" t="s">
        <v>1308</v>
      </c>
      <c r="N371" t="s">
        <v>179</v>
      </c>
    </row>
    <row r="372" spans="1:14">
      <c r="A372">
        <v>15128</v>
      </c>
      <c r="B372" t="s">
        <v>550</v>
      </c>
      <c r="C372">
        <v>93</v>
      </c>
      <c r="D372" t="s">
        <v>550</v>
      </c>
      <c r="H372" t="s">
        <v>1303</v>
      </c>
      <c r="I372" t="s">
        <v>1304</v>
      </c>
      <c r="J372" t="s">
        <v>1305</v>
      </c>
      <c r="K372" t="s">
        <v>1306</v>
      </c>
      <c r="L372" t="s">
        <v>1307</v>
      </c>
      <c r="M372" t="s">
        <v>1309</v>
      </c>
      <c r="N372" t="s">
        <v>1310</v>
      </c>
    </row>
    <row r="373" spans="1:14">
      <c r="A373">
        <v>15132</v>
      </c>
      <c r="B373" t="s">
        <v>551</v>
      </c>
      <c r="C373">
        <v>92</v>
      </c>
      <c r="D373" t="s">
        <v>551</v>
      </c>
      <c r="H373" t="s">
        <v>1303</v>
      </c>
      <c r="I373" t="s">
        <v>1304</v>
      </c>
      <c r="J373" t="s">
        <v>1305</v>
      </c>
      <c r="K373" t="s">
        <v>1306</v>
      </c>
      <c r="L373" t="s">
        <v>1307</v>
      </c>
      <c r="M373" t="s">
        <v>1311</v>
      </c>
      <c r="N373" t="s">
        <v>1312</v>
      </c>
    </row>
    <row r="374" spans="1:14">
      <c r="A374">
        <v>15151</v>
      </c>
      <c r="B374" t="s">
        <v>552</v>
      </c>
      <c r="C374">
        <v>323</v>
      </c>
      <c r="D374" t="s">
        <v>552</v>
      </c>
      <c r="H374" t="s">
        <v>1303</v>
      </c>
      <c r="I374" t="s">
        <v>1304</v>
      </c>
      <c r="J374" t="s">
        <v>1305</v>
      </c>
      <c r="K374" t="s">
        <v>1306</v>
      </c>
      <c r="L374" t="s">
        <v>1307</v>
      </c>
      <c r="M374" t="s">
        <v>1313</v>
      </c>
      <c r="N374" t="s">
        <v>1314</v>
      </c>
    </row>
    <row r="375" spans="1:14">
      <c r="A375">
        <v>15152</v>
      </c>
      <c r="B375" t="s">
        <v>553</v>
      </c>
      <c r="C375">
        <v>322</v>
      </c>
      <c r="D375" t="s">
        <v>553</v>
      </c>
      <c r="H375" t="s">
        <v>1303</v>
      </c>
      <c r="I375" t="s">
        <v>1304</v>
      </c>
      <c r="J375" t="s">
        <v>1305</v>
      </c>
      <c r="K375" t="s">
        <v>1306</v>
      </c>
      <c r="L375" t="s">
        <v>1307</v>
      </c>
      <c r="M375" t="s">
        <v>1315</v>
      </c>
      <c r="N375" t="s">
        <v>1316</v>
      </c>
    </row>
    <row r="376" spans="1:14">
      <c r="A376">
        <v>15160</v>
      </c>
      <c r="B376" t="s">
        <v>554</v>
      </c>
      <c r="C376">
        <v>331</v>
      </c>
      <c r="D376" t="s">
        <v>554</v>
      </c>
      <c r="H376" t="s">
        <v>1303</v>
      </c>
      <c r="I376" t="s">
        <v>1304</v>
      </c>
      <c r="J376" t="s">
        <v>1305</v>
      </c>
      <c r="K376" t="s">
        <v>1306</v>
      </c>
      <c r="L376" t="s">
        <v>1307</v>
      </c>
      <c r="M376" t="s">
        <v>1317</v>
      </c>
      <c r="N376" t="s">
        <v>1318</v>
      </c>
    </row>
    <row r="377" spans="1:14">
      <c r="A377">
        <v>15161</v>
      </c>
      <c r="B377" t="s">
        <v>555</v>
      </c>
      <c r="C377">
        <v>332</v>
      </c>
      <c r="D377" t="s">
        <v>555</v>
      </c>
      <c r="H377" t="s">
        <v>1303</v>
      </c>
      <c r="I377" t="s">
        <v>1304</v>
      </c>
      <c r="J377" t="s">
        <v>1305</v>
      </c>
      <c r="K377" t="s">
        <v>1306</v>
      </c>
      <c r="L377" t="s">
        <v>1307</v>
      </c>
      <c r="M377" t="s">
        <v>1319</v>
      </c>
      <c r="N377" t="s">
        <v>1320</v>
      </c>
    </row>
    <row r="378" spans="1:14">
      <c r="A378">
        <v>16106</v>
      </c>
      <c r="B378" t="s">
        <v>556</v>
      </c>
      <c r="C378">
        <v>95</v>
      </c>
      <c r="D378" t="s">
        <v>556</v>
      </c>
      <c r="H378" t="s">
        <v>1303</v>
      </c>
      <c r="I378" t="s">
        <v>1304</v>
      </c>
      <c r="J378" t="s">
        <v>1305</v>
      </c>
      <c r="K378" t="s">
        <v>1306</v>
      </c>
      <c r="L378" t="s">
        <v>1307</v>
      </c>
      <c r="M378" t="s">
        <v>1321</v>
      </c>
      <c r="N378" t="s">
        <v>1322</v>
      </c>
    </row>
    <row r="379" spans="1:14">
      <c r="A379">
        <v>16110</v>
      </c>
      <c r="B379" t="s">
        <v>557</v>
      </c>
      <c r="C379">
        <v>96</v>
      </c>
      <c r="D379" t="s">
        <v>557</v>
      </c>
      <c r="H379" t="s">
        <v>1303</v>
      </c>
      <c r="I379" t="s">
        <v>1304</v>
      </c>
      <c r="J379" t="s">
        <v>1305</v>
      </c>
      <c r="K379" t="s">
        <v>1306</v>
      </c>
      <c r="L379" t="s">
        <v>1307</v>
      </c>
      <c r="M379" t="s">
        <v>1323</v>
      </c>
      <c r="N379" t="s">
        <v>1324</v>
      </c>
    </row>
    <row r="380" spans="1:14">
      <c r="A380">
        <v>16131</v>
      </c>
      <c r="B380" t="s">
        <v>558</v>
      </c>
      <c r="C380">
        <v>97</v>
      </c>
      <c r="D380" t="s">
        <v>558</v>
      </c>
      <c r="H380" t="s">
        <v>1303</v>
      </c>
      <c r="I380" t="s">
        <v>1304</v>
      </c>
      <c r="J380" t="s">
        <v>1305</v>
      </c>
      <c r="K380" t="s">
        <v>1325</v>
      </c>
      <c r="L380" t="s">
        <v>1326</v>
      </c>
      <c r="M380" t="s">
        <v>1327</v>
      </c>
      <c r="N380" t="s">
        <v>1328</v>
      </c>
    </row>
    <row r="381" spans="1:14">
      <c r="A381">
        <v>16153</v>
      </c>
      <c r="B381" t="s">
        <v>559</v>
      </c>
      <c r="C381">
        <v>326</v>
      </c>
      <c r="D381" t="s">
        <v>559</v>
      </c>
      <c r="H381" t="s">
        <v>1303</v>
      </c>
      <c r="I381" t="s">
        <v>1304</v>
      </c>
      <c r="J381" t="s">
        <v>1305</v>
      </c>
      <c r="K381" t="s">
        <v>1325</v>
      </c>
      <c r="L381" t="s">
        <v>1326</v>
      </c>
      <c r="M381" t="s">
        <v>1329</v>
      </c>
      <c r="N381" t="s">
        <v>1330</v>
      </c>
    </row>
    <row r="382" spans="1:14">
      <c r="A382">
        <v>16154</v>
      </c>
      <c r="B382" t="s">
        <v>560</v>
      </c>
      <c r="C382">
        <v>327</v>
      </c>
      <c r="D382" t="s">
        <v>560</v>
      </c>
      <c r="H382" t="s">
        <v>1303</v>
      </c>
      <c r="I382" t="s">
        <v>1304</v>
      </c>
      <c r="J382" t="s">
        <v>1305</v>
      </c>
      <c r="K382" t="s">
        <v>1325</v>
      </c>
      <c r="L382" t="s">
        <v>1326</v>
      </c>
      <c r="M382" t="s">
        <v>1331</v>
      </c>
      <c r="N382" t="s">
        <v>1332</v>
      </c>
    </row>
    <row r="383" spans="1:14">
      <c r="A383">
        <v>16162</v>
      </c>
      <c r="B383" t="s">
        <v>561</v>
      </c>
      <c r="C383">
        <v>336</v>
      </c>
      <c r="D383" t="s">
        <v>561</v>
      </c>
      <c r="H383" t="s">
        <v>1303</v>
      </c>
      <c r="I383" t="s">
        <v>1304</v>
      </c>
      <c r="J383" t="s">
        <v>1305</v>
      </c>
      <c r="K383" t="s">
        <v>1325</v>
      </c>
      <c r="L383" t="s">
        <v>1326</v>
      </c>
      <c r="M383" t="s">
        <v>1333</v>
      </c>
      <c r="N383" t="s">
        <v>1334</v>
      </c>
    </row>
    <row r="384" spans="1:14">
      <c r="A384">
        <v>16163</v>
      </c>
      <c r="B384" t="s">
        <v>562</v>
      </c>
      <c r="C384">
        <v>335</v>
      </c>
      <c r="D384" t="s">
        <v>562</v>
      </c>
      <c r="H384" t="s">
        <v>1303</v>
      </c>
      <c r="I384" t="s">
        <v>1304</v>
      </c>
      <c r="J384" t="s">
        <v>1305</v>
      </c>
      <c r="K384" t="s">
        <v>1325</v>
      </c>
      <c r="L384" t="s">
        <v>1326</v>
      </c>
      <c r="M384" t="s">
        <v>1335</v>
      </c>
      <c r="N384" t="s">
        <v>1336</v>
      </c>
    </row>
    <row r="385" spans="1:14">
      <c r="A385">
        <v>16164</v>
      </c>
      <c r="B385" t="s">
        <v>563</v>
      </c>
      <c r="C385">
        <v>337</v>
      </c>
      <c r="D385" t="s">
        <v>563</v>
      </c>
      <c r="H385" t="s">
        <v>1303</v>
      </c>
      <c r="I385" t="s">
        <v>1304</v>
      </c>
      <c r="J385" t="s">
        <v>1305</v>
      </c>
      <c r="K385" t="s">
        <v>1325</v>
      </c>
      <c r="L385" t="s">
        <v>1326</v>
      </c>
      <c r="M385" t="s">
        <v>1337</v>
      </c>
      <c r="N385" t="s">
        <v>1338</v>
      </c>
    </row>
    <row r="386" spans="1:14">
      <c r="A386">
        <v>16165</v>
      </c>
      <c r="B386" t="s">
        <v>564</v>
      </c>
      <c r="C386">
        <v>338</v>
      </c>
      <c r="D386" t="s">
        <v>564</v>
      </c>
      <c r="H386" t="s">
        <v>1303</v>
      </c>
      <c r="I386" t="s">
        <v>1304</v>
      </c>
      <c r="J386" t="s">
        <v>1305</v>
      </c>
      <c r="K386" t="s">
        <v>1325</v>
      </c>
      <c r="L386" t="s">
        <v>1326</v>
      </c>
      <c r="M386" t="s">
        <v>1339</v>
      </c>
      <c r="N386" t="s">
        <v>1340</v>
      </c>
    </row>
    <row r="387" spans="1:14">
      <c r="A387">
        <v>16301</v>
      </c>
      <c r="B387" t="s">
        <v>565</v>
      </c>
      <c r="C387">
        <v>100</v>
      </c>
      <c r="D387" t="s">
        <v>565</v>
      </c>
      <c r="H387" t="s">
        <v>1303</v>
      </c>
      <c r="I387" t="s">
        <v>1304</v>
      </c>
      <c r="J387" t="s">
        <v>1305</v>
      </c>
      <c r="K387" t="s">
        <v>1341</v>
      </c>
      <c r="L387" t="s">
        <v>1342</v>
      </c>
      <c r="M387" t="s">
        <v>1343</v>
      </c>
      <c r="N387" t="s">
        <v>1344</v>
      </c>
    </row>
    <row r="388" spans="1:14">
      <c r="A388">
        <v>16302</v>
      </c>
      <c r="B388" t="s">
        <v>566</v>
      </c>
      <c r="C388">
        <v>101</v>
      </c>
      <c r="D388" t="s">
        <v>566</v>
      </c>
      <c r="H388" t="s">
        <v>1303</v>
      </c>
      <c r="I388" t="s">
        <v>1304</v>
      </c>
      <c r="J388" t="s">
        <v>1305</v>
      </c>
      <c r="K388" t="s">
        <v>1341</v>
      </c>
      <c r="L388" t="s">
        <v>1342</v>
      </c>
      <c r="M388" t="s">
        <v>1345</v>
      </c>
      <c r="N388" t="s">
        <v>1346</v>
      </c>
    </row>
    <row r="389" spans="1:14">
      <c r="A389">
        <v>16303</v>
      </c>
      <c r="B389" t="s">
        <v>567</v>
      </c>
      <c r="C389">
        <v>102</v>
      </c>
      <c r="D389" t="s">
        <v>567</v>
      </c>
      <c r="H389" t="s">
        <v>1303</v>
      </c>
      <c r="I389" t="s">
        <v>1304</v>
      </c>
      <c r="J389" t="s">
        <v>1305</v>
      </c>
      <c r="K389" t="s">
        <v>1341</v>
      </c>
      <c r="L389" t="s">
        <v>1342</v>
      </c>
      <c r="M389" t="s">
        <v>1347</v>
      </c>
      <c r="N389" t="s">
        <v>1348</v>
      </c>
    </row>
    <row r="390" spans="1:14">
      <c r="A390">
        <v>16401</v>
      </c>
      <c r="B390" t="s">
        <v>568</v>
      </c>
      <c r="C390">
        <v>98</v>
      </c>
      <c r="D390" t="s">
        <v>568</v>
      </c>
      <c r="H390" t="s">
        <v>1303</v>
      </c>
      <c r="I390" t="s">
        <v>1304</v>
      </c>
      <c r="J390" t="s">
        <v>1305</v>
      </c>
      <c r="K390" t="s">
        <v>1341</v>
      </c>
      <c r="L390" t="s">
        <v>1342</v>
      </c>
      <c r="M390" t="s">
        <v>1349</v>
      </c>
      <c r="N390" t="s">
        <v>1350</v>
      </c>
    </row>
    <row r="391" spans="1:14">
      <c r="A391">
        <v>16402</v>
      </c>
      <c r="B391" t="s">
        <v>569</v>
      </c>
      <c r="C391">
        <v>99</v>
      </c>
      <c r="D391" t="s">
        <v>569</v>
      </c>
      <c r="H391" t="s">
        <v>1303</v>
      </c>
      <c r="I391" t="s">
        <v>1304</v>
      </c>
      <c r="J391" t="s">
        <v>1305</v>
      </c>
      <c r="K391" t="s">
        <v>1341</v>
      </c>
      <c r="L391" t="s">
        <v>1342</v>
      </c>
      <c r="M391" t="s">
        <v>1351</v>
      </c>
      <c r="N391" t="s">
        <v>1352</v>
      </c>
    </row>
    <row r="392" spans="1:14">
      <c r="A392">
        <v>16403</v>
      </c>
      <c r="B392" t="s">
        <v>570</v>
      </c>
      <c r="C392">
        <v>103</v>
      </c>
      <c r="D392" t="s">
        <v>570</v>
      </c>
    </row>
    <row r="393" spans="1:14">
      <c r="A393">
        <v>16404</v>
      </c>
      <c r="B393" t="s">
        <v>571</v>
      </c>
      <c r="C393">
        <v>104</v>
      </c>
      <c r="D393" t="s">
        <v>571</v>
      </c>
    </row>
  </sheetData>
  <hyperlinks>
    <hyperlink ref="A41" r:id="rId1" xr:uid="{9659F7A5-8DD0-4DDB-8EE8-2FD4220999FF}"/>
    <hyperlink ref="H41" r:id="rId2" xr:uid="{DC6E00A7-01E8-4A40-BFC1-CF9DD4AF1DA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1FED7160B14C4FBA86E09E4103C2A9" ma:contentTypeVersion="16" ma:contentTypeDescription="Crear nuevo documento." ma:contentTypeScope="" ma:versionID="5d7e6395b235e6b3c258e2da5840e0ac">
  <xsd:schema xmlns:xsd="http://www.w3.org/2001/XMLSchema" xmlns:xs="http://www.w3.org/2001/XMLSchema" xmlns:p="http://schemas.microsoft.com/office/2006/metadata/properties" xmlns:ns2="5e2c738a-2d4e-47e2-96e2-95b7a69a014f" xmlns:ns3="7182fe3f-4d61-437c-8409-5c3ba679cc8f" targetNamespace="http://schemas.microsoft.com/office/2006/metadata/properties" ma:root="true" ma:fieldsID="4dd73bc314bb902949434d7d1ee8321c" ns2:_="" ns3:_="">
    <xsd:import namespace="5e2c738a-2d4e-47e2-96e2-95b7a69a014f"/>
    <xsd:import namespace="7182fe3f-4d61-437c-8409-5c3ba679cc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c738a-2d4e-47e2-96e2-95b7a69a0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f96a7b0-de40-475d-a47c-c0a746cd1a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2fe3f-4d61-437c-8409-5c3ba679cc8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a5075f-b413-4f33-aafe-afb11ace55c3}" ma:internalName="TaxCatchAll" ma:showField="CatchAllData" ma:web="7182fe3f-4d61-437c-8409-5c3ba679cc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82fe3f-4d61-437c-8409-5c3ba679cc8f" xsi:nil="true"/>
    <lcf76f155ced4ddcb4097134ff3c332f xmlns="5e2c738a-2d4e-47e2-96e2-95b7a69a014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0A7188-1A2C-47BC-9237-E9B21EBA51B8}"/>
</file>

<file path=customXml/itemProps2.xml><?xml version="1.0" encoding="utf-8"?>
<ds:datastoreItem xmlns:ds="http://schemas.openxmlformats.org/officeDocument/2006/customXml" ds:itemID="{3043A008-6535-4C38-9974-DF19F2A19E08}"/>
</file>

<file path=customXml/itemProps3.xml><?xml version="1.0" encoding="utf-8"?>
<ds:datastoreItem xmlns:ds="http://schemas.openxmlformats.org/officeDocument/2006/customXml" ds:itemID="{1FC133E8-F7B5-4D08-A401-71DD17FA89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Casinos</vt:lpstr>
      <vt:lpstr>Parque_y_Operaciones</vt:lpstr>
      <vt:lpstr>Parámetros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Molins</dc:creator>
  <cp:lastModifiedBy>SCJ</cp:lastModifiedBy>
  <dcterms:created xsi:type="dcterms:W3CDTF">2021-08-17T20:20:27Z</dcterms:created>
  <dcterms:modified xsi:type="dcterms:W3CDTF">2022-11-21T20:35:23Z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0x0101001B1FED7160B14C4FBA86E09E4103C2A9</vt:lpwstr>
  </property>
</Properties>
</file>